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skudnik\Documents\Sukcesivna dobava\Vrtec Ravne\RD_2020\"/>
    </mc:Choice>
  </mc:AlternateContent>
  <xr:revisionPtr revIDLastSave="0" documentId="13_ncr:1_{2185F46B-4A27-458B-B318-F2FF3DF84E7C}" xr6:coauthVersionLast="45" xr6:coauthVersionMax="45" xr10:uidLastSave="{00000000-0000-0000-0000-000000000000}"/>
  <bookViews>
    <workbookView xWindow="-120" yWindow="-120" windowWidth="29040" windowHeight="15990" tabRatio="841" firstSheet="1" activeTab="6" xr2:uid="{00000000-000D-0000-FFFF-FFFF00000000}"/>
  </bookViews>
  <sheets>
    <sheet name="Sklop_1_kruh" sheetId="2" r:id="rId1"/>
    <sheet name="Sklop_2 mleko in mlečni izdelki" sheetId="7" r:id="rId2"/>
    <sheet name="Sklop_3 meso in mesni izdelki" sheetId="6" r:id="rId3"/>
    <sheet name="Sklop_4 sveža_zelenj._sadje" sheetId="4" r:id="rId4"/>
    <sheet name="Sklop_5 suho sadje" sheetId="12" r:id="rId5"/>
    <sheet name="Sklop_6 zamrznjena zelenjava..." sheetId="8" r:id="rId6"/>
    <sheet name="Sklop_7 konzer. zelenj._sadje_" sheetId="13" r:id="rId7"/>
    <sheet name="Sklop_8 ostalo prehramb. blag" sheetId="3" r:id="rId8"/>
    <sheet name="Sklop_9 eko sadje" sheetId="9" r:id="rId9"/>
    <sheet name="Sklop_10 bio mlečni izdelki" sheetId="11" r:id="rId10"/>
  </sheets>
  <definedNames>
    <definedName name="OLE_LINK1" localSheetId="9">'Sklop_10 bio mlečni izdelki'!#REF!</definedName>
    <definedName name="OLE_LINK1" localSheetId="1">'Sklop_2 mleko in mlečni izdelki'!$B$15</definedName>
    <definedName name="_xlnm.Print_Titles" localSheetId="0">Sklop_1_kruh!$8:$8</definedName>
    <definedName name="_xlnm.Print_Titles" localSheetId="9">'Sklop_10 bio mlečni izdelki'!$6:$6</definedName>
    <definedName name="_xlnm.Print_Titles" localSheetId="1">'Sklop_2 mleko in mlečni izdelki'!$8:$8</definedName>
    <definedName name="_xlnm.Print_Titles" localSheetId="2">'Sklop_3 meso in mesni izdelki'!$8:$8</definedName>
    <definedName name="_xlnm.Print_Titles" localSheetId="3">'Sklop_4 sveža_zelenj._sadje'!$8:$8</definedName>
    <definedName name="_xlnm.Print_Titles" localSheetId="4">'Sklop_5 suho sadje'!$6:$6</definedName>
    <definedName name="_xlnm.Print_Titles" localSheetId="5">'Sklop_6 zamrznjena zelenjava...'!$7:$7</definedName>
    <definedName name="_xlnm.Print_Titles" localSheetId="6">'Sklop_7 konzer. zelenj._sadje_'!$8:$8</definedName>
    <definedName name="_xlnm.Print_Titles" localSheetId="7">'Sklop_8 ostalo prehramb. blag'!$8:$8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4" i="13" l="1"/>
  <c r="I35" i="13"/>
  <c r="I36" i="13"/>
  <c r="I37" i="13"/>
  <c r="I38" i="13"/>
  <c r="I39" i="13"/>
  <c r="I40" i="13"/>
  <c r="I41" i="13"/>
  <c r="I42" i="13"/>
  <c r="I43" i="13"/>
  <c r="I44" i="13"/>
  <c r="I45" i="13"/>
  <c r="I46" i="13"/>
  <c r="I11" i="13"/>
  <c r="I12" i="13"/>
  <c r="I13" i="13"/>
  <c r="I14" i="13"/>
  <c r="I15" i="13"/>
  <c r="I16" i="13"/>
  <c r="I17" i="13"/>
  <c r="I18" i="13"/>
  <c r="I19" i="13"/>
  <c r="I20" i="13"/>
  <c r="I21" i="13"/>
  <c r="I22" i="13"/>
  <c r="I23" i="13"/>
  <c r="I24" i="13"/>
  <c r="I25" i="13"/>
  <c r="I26" i="13"/>
  <c r="I27" i="13"/>
  <c r="I28" i="13"/>
  <c r="I29" i="13"/>
  <c r="I30" i="13"/>
  <c r="I31" i="13"/>
  <c r="I32" i="13"/>
  <c r="I33" i="13"/>
  <c r="H36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F16" i="12"/>
  <c r="F17" i="12"/>
  <c r="F18" i="12"/>
  <c r="F19" i="12"/>
  <c r="F20" i="12"/>
  <c r="F21" i="12"/>
  <c r="F22" i="12"/>
  <c r="H11" i="13"/>
  <c r="H12" i="13"/>
  <c r="H13" i="13"/>
  <c r="H14" i="13"/>
  <c r="H15" i="13"/>
  <c r="H16" i="13"/>
  <c r="H17" i="13"/>
  <c r="H18" i="13"/>
  <c r="H19" i="13"/>
  <c r="H20" i="13"/>
  <c r="H21" i="13"/>
  <c r="H22" i="13"/>
  <c r="H23" i="13"/>
  <c r="H24" i="13"/>
  <c r="H25" i="13"/>
  <c r="H26" i="13"/>
  <c r="H27" i="13"/>
  <c r="H28" i="13"/>
  <c r="H29" i="13"/>
  <c r="H30" i="13"/>
  <c r="H31" i="13"/>
  <c r="H32" i="13"/>
  <c r="H33" i="13"/>
  <c r="H34" i="13"/>
  <c r="H35" i="13"/>
  <c r="H36" i="13"/>
  <c r="H37" i="13"/>
  <c r="H38" i="13"/>
  <c r="H39" i="13"/>
  <c r="H40" i="13"/>
  <c r="H41" i="13"/>
  <c r="H42" i="13"/>
  <c r="H43" i="13"/>
  <c r="H44" i="13"/>
  <c r="H45" i="13"/>
  <c r="H46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G36" i="13"/>
  <c r="G37" i="13"/>
  <c r="G38" i="13"/>
  <c r="G39" i="13"/>
  <c r="G40" i="13"/>
  <c r="G41" i="13"/>
  <c r="G42" i="13"/>
  <c r="G43" i="13"/>
  <c r="G44" i="13"/>
  <c r="G45" i="13"/>
  <c r="G46" i="1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H225" i="3"/>
  <c r="I225" i="3" s="1"/>
  <c r="H226" i="3"/>
  <c r="I226" i="3" s="1"/>
  <c r="H227" i="3"/>
  <c r="H228" i="3"/>
  <c r="H229" i="3"/>
  <c r="H230" i="3"/>
  <c r="I230" i="3" s="1"/>
  <c r="H231" i="3"/>
  <c r="H232" i="3"/>
  <c r="H233" i="3"/>
  <c r="I233" i="3" s="1"/>
  <c r="H234" i="3"/>
  <c r="I234" i="3" s="1"/>
  <c r="I227" i="3"/>
  <c r="I228" i="3"/>
  <c r="I229" i="3"/>
  <c r="I231" i="3"/>
  <c r="I232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H175" i="3"/>
  <c r="H176" i="3"/>
  <c r="H177" i="3"/>
  <c r="H178" i="3"/>
  <c r="H179" i="3"/>
  <c r="H180" i="3"/>
  <c r="H181" i="3"/>
  <c r="H182" i="3"/>
  <c r="H183" i="3"/>
  <c r="G176" i="3"/>
  <c r="G177" i="3"/>
  <c r="G178" i="3"/>
  <c r="G179" i="3"/>
  <c r="G180" i="3"/>
  <c r="G181" i="3"/>
  <c r="G182" i="3"/>
  <c r="G183" i="3"/>
  <c r="G154" i="3"/>
  <c r="G155" i="3"/>
  <c r="G156" i="3"/>
  <c r="G157" i="3"/>
  <c r="G158" i="3"/>
  <c r="G159" i="3"/>
  <c r="H159" i="3" s="1"/>
  <c r="I159" i="3" s="1"/>
  <c r="G160" i="3"/>
  <c r="H160" i="3" s="1"/>
  <c r="I160" i="3" s="1"/>
  <c r="G161" i="3"/>
  <c r="H161" i="3" s="1"/>
  <c r="I161" i="3" s="1"/>
  <c r="G162" i="3"/>
  <c r="G163" i="3"/>
  <c r="G164" i="3"/>
  <c r="G165" i="3"/>
  <c r="G166" i="3"/>
  <c r="G167" i="3"/>
  <c r="H167" i="3" s="1"/>
  <c r="I167" i="3" s="1"/>
  <c r="G168" i="3"/>
  <c r="H168" i="3" s="1"/>
  <c r="I168" i="3" s="1"/>
  <c r="G169" i="3"/>
  <c r="H169" i="3" s="1"/>
  <c r="I169" i="3" s="1"/>
  <c r="G170" i="3"/>
  <c r="G171" i="3"/>
  <c r="G172" i="3"/>
  <c r="H154" i="3"/>
  <c r="H155" i="3"/>
  <c r="H156" i="3"/>
  <c r="I156" i="3" s="1"/>
  <c r="H157" i="3"/>
  <c r="I157" i="3" s="1"/>
  <c r="H158" i="3"/>
  <c r="I158" i="3" s="1"/>
  <c r="H162" i="3"/>
  <c r="H163" i="3"/>
  <c r="H164" i="3"/>
  <c r="H165" i="3"/>
  <c r="H166" i="3"/>
  <c r="I166" i="3" s="1"/>
  <c r="H170" i="3"/>
  <c r="H171" i="3"/>
  <c r="H172" i="3"/>
  <c r="I172" i="3" s="1"/>
  <c r="H173" i="3"/>
  <c r="I154" i="3"/>
  <c r="I155" i="3"/>
  <c r="I162" i="3"/>
  <c r="I163" i="3"/>
  <c r="I164" i="3"/>
  <c r="I165" i="3"/>
  <c r="I170" i="3"/>
  <c r="I171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09" i="3"/>
  <c r="H109" i="3" s="1"/>
  <c r="I109" i="3" s="1"/>
  <c r="G110" i="3"/>
  <c r="G111" i="3"/>
  <c r="H111" i="3" s="1"/>
  <c r="I111" i="3" s="1"/>
  <c r="G112" i="3"/>
  <c r="G113" i="3"/>
  <c r="G114" i="3"/>
  <c r="G115" i="3"/>
  <c r="G116" i="3"/>
  <c r="H116" i="3" s="1"/>
  <c r="I116" i="3" s="1"/>
  <c r="G117" i="3"/>
  <c r="H117" i="3" s="1"/>
  <c r="I117" i="3" s="1"/>
  <c r="G118" i="3"/>
  <c r="G119" i="3"/>
  <c r="H119" i="3" s="1"/>
  <c r="I119" i="3" s="1"/>
  <c r="G120" i="3"/>
  <c r="G121" i="3"/>
  <c r="G122" i="3"/>
  <c r="G123" i="3"/>
  <c r="G124" i="3"/>
  <c r="H110" i="3"/>
  <c r="I110" i="3" s="1"/>
  <c r="H112" i="3"/>
  <c r="H113" i="3"/>
  <c r="I113" i="3" s="1"/>
  <c r="H114" i="3"/>
  <c r="H115" i="3"/>
  <c r="I115" i="3" s="1"/>
  <c r="H118" i="3"/>
  <c r="H120" i="3"/>
  <c r="H121" i="3"/>
  <c r="I121" i="3" s="1"/>
  <c r="I112" i="3"/>
  <c r="I114" i="3"/>
  <c r="I118" i="3"/>
  <c r="I12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63" i="3"/>
  <c r="H63" i="3" s="1"/>
  <c r="I63" i="3" s="1"/>
  <c r="G64" i="3"/>
  <c r="G65" i="3"/>
  <c r="H65" i="3" s="1"/>
  <c r="I65" i="3" s="1"/>
  <c r="G66" i="3"/>
  <c r="G67" i="3"/>
  <c r="G68" i="3"/>
  <c r="G69" i="3"/>
  <c r="G70" i="3"/>
  <c r="H70" i="3" s="1"/>
  <c r="I70" i="3" s="1"/>
  <c r="G71" i="3"/>
  <c r="H71" i="3" s="1"/>
  <c r="I71" i="3" s="1"/>
  <c r="G72" i="3"/>
  <c r="G73" i="3"/>
  <c r="H73" i="3" s="1"/>
  <c r="I73" i="3" s="1"/>
  <c r="G74" i="3"/>
  <c r="G75" i="3"/>
  <c r="G76" i="3"/>
  <c r="G77" i="3"/>
  <c r="G78" i="3"/>
  <c r="H78" i="3" s="1"/>
  <c r="I78" i="3" s="1"/>
  <c r="G79" i="3"/>
  <c r="H79" i="3" s="1"/>
  <c r="I79" i="3" s="1"/>
  <c r="G80" i="3"/>
  <c r="H66" i="3"/>
  <c r="I66" i="3" s="1"/>
  <c r="H67" i="3"/>
  <c r="H68" i="3"/>
  <c r="H69" i="3"/>
  <c r="I69" i="3" s="1"/>
  <c r="H72" i="3"/>
  <c r="I72" i="3" s="1"/>
  <c r="H74" i="3"/>
  <c r="I74" i="3" s="1"/>
  <c r="H75" i="3"/>
  <c r="H76" i="3"/>
  <c r="I76" i="3" s="1"/>
  <c r="H77" i="3"/>
  <c r="I77" i="3" s="1"/>
  <c r="H80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7" i="3"/>
  <c r="I68" i="3"/>
  <c r="I75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4" i="3"/>
  <c r="I64" i="3" s="1"/>
  <c r="G45" i="3"/>
  <c r="H45" i="3" s="1"/>
  <c r="I45" i="3" s="1"/>
  <c r="G46" i="3"/>
  <c r="G47" i="3"/>
  <c r="I47" i="3" s="1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I39" i="3"/>
  <c r="I40" i="3"/>
  <c r="I41" i="3"/>
  <c r="I42" i="3"/>
  <c r="I43" i="3"/>
  <c r="I44" i="3"/>
  <c r="I46" i="3"/>
  <c r="H39" i="3"/>
  <c r="H40" i="3"/>
  <c r="H41" i="3"/>
  <c r="H42" i="3"/>
  <c r="H43" i="3"/>
  <c r="H44" i="3"/>
  <c r="H46" i="3"/>
  <c r="G39" i="3"/>
  <c r="G40" i="3"/>
  <c r="G41" i="3"/>
  <c r="G42" i="3"/>
  <c r="G43" i="3"/>
  <c r="G44" i="3"/>
  <c r="G194" i="3"/>
  <c r="G195" i="3"/>
  <c r="G196" i="3"/>
  <c r="G197" i="3"/>
  <c r="G198" i="3"/>
  <c r="H198" i="3" s="1"/>
  <c r="I198" i="3" s="1"/>
  <c r="G199" i="3"/>
  <c r="H199" i="3" s="1"/>
  <c r="I199" i="3" s="1"/>
  <c r="G200" i="3"/>
  <c r="H200" i="3" s="1"/>
  <c r="I200" i="3" s="1"/>
  <c r="G201" i="3"/>
  <c r="H201" i="3" s="1"/>
  <c r="I201" i="3" s="1"/>
  <c r="G202" i="3"/>
  <c r="G203" i="3"/>
  <c r="G204" i="3"/>
  <c r="G205" i="3"/>
  <c r="G206" i="3"/>
  <c r="H206" i="3" s="1"/>
  <c r="I206" i="3" s="1"/>
  <c r="G207" i="3"/>
  <c r="H207" i="3" s="1"/>
  <c r="I207" i="3" s="1"/>
  <c r="G208" i="3"/>
  <c r="H208" i="3" s="1"/>
  <c r="I208" i="3" s="1"/>
  <c r="G209" i="3"/>
  <c r="H209" i="3" s="1"/>
  <c r="I209" i="3" s="1"/>
  <c r="G210" i="3"/>
  <c r="G211" i="3"/>
  <c r="G212" i="3"/>
  <c r="G213" i="3"/>
  <c r="G214" i="3"/>
  <c r="H195" i="3"/>
  <c r="I195" i="3" s="1"/>
  <c r="H196" i="3"/>
  <c r="H197" i="3"/>
  <c r="I197" i="3" s="1"/>
  <c r="H202" i="3"/>
  <c r="I202" i="3" s="1"/>
  <c r="H203" i="3"/>
  <c r="I203" i="3" s="1"/>
  <c r="H204" i="3"/>
  <c r="I204" i="3" s="1"/>
  <c r="H205" i="3"/>
  <c r="I205" i="3" s="1"/>
  <c r="H210" i="3"/>
  <c r="I210" i="3" s="1"/>
  <c r="H211" i="3"/>
  <c r="I211" i="3" s="1"/>
  <c r="H212" i="3"/>
  <c r="I196" i="3"/>
  <c r="G281" i="3"/>
  <c r="H281" i="3" s="1"/>
  <c r="I281" i="3" s="1"/>
  <c r="G282" i="3"/>
  <c r="G283" i="3"/>
  <c r="G284" i="3"/>
  <c r="H284" i="3" s="1"/>
  <c r="I284" i="3" s="1"/>
  <c r="G285" i="3"/>
  <c r="G286" i="3"/>
  <c r="G287" i="3"/>
  <c r="G288" i="3"/>
  <c r="G289" i="3"/>
  <c r="H289" i="3" s="1"/>
  <c r="I289" i="3" s="1"/>
  <c r="G290" i="3"/>
  <c r="G291" i="3"/>
  <c r="G292" i="3"/>
  <c r="G293" i="3"/>
  <c r="G294" i="3"/>
  <c r="G295" i="3"/>
  <c r="G296" i="3"/>
  <c r="G297" i="3"/>
  <c r="H297" i="3" s="1"/>
  <c r="I297" i="3" s="1"/>
  <c r="H282" i="3"/>
  <c r="H283" i="3"/>
  <c r="I283" i="3" s="1"/>
  <c r="H285" i="3"/>
  <c r="H286" i="3"/>
  <c r="H287" i="3"/>
  <c r="I287" i="3" s="1"/>
  <c r="H288" i="3"/>
  <c r="I288" i="3" s="1"/>
  <c r="H290" i="3"/>
  <c r="I282" i="3"/>
  <c r="I285" i="3"/>
  <c r="I286" i="3"/>
  <c r="I290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11" i="3"/>
  <c r="G12" i="3"/>
  <c r="G13" i="3"/>
  <c r="G14" i="3"/>
  <c r="H11" i="3"/>
  <c r="I11" i="3" s="1"/>
  <c r="H12" i="3"/>
  <c r="I12" i="3" s="1"/>
  <c r="H13" i="3"/>
  <c r="I13" i="3" s="1"/>
  <c r="H14" i="3"/>
  <c r="I14" i="3" s="1"/>
  <c r="I298" i="3"/>
  <c r="I299" i="3"/>
  <c r="I300" i="3"/>
  <c r="I301" i="3"/>
  <c r="I302" i="3"/>
  <c r="I303" i="3"/>
  <c r="I304" i="3"/>
  <c r="I305" i="3"/>
  <c r="H296" i="3"/>
  <c r="I296" i="3" s="1"/>
  <c r="H298" i="3"/>
  <c r="H299" i="3"/>
  <c r="H300" i="3"/>
  <c r="H301" i="3"/>
  <c r="H302" i="3"/>
  <c r="H303" i="3"/>
  <c r="H304" i="3"/>
  <c r="H305" i="3"/>
  <c r="H306" i="3"/>
  <c r="G298" i="3"/>
  <c r="G299" i="3"/>
  <c r="G300" i="3"/>
  <c r="G301" i="3"/>
  <c r="G302" i="3"/>
  <c r="G303" i="3"/>
  <c r="G304" i="3"/>
  <c r="G305" i="3"/>
  <c r="H123" i="3" l="1"/>
  <c r="I123" i="3" s="1"/>
  <c r="G14" i="12"/>
  <c r="H14" i="12" s="1"/>
  <c r="G35" i="12"/>
  <c r="H35" i="12" s="1"/>
  <c r="F13" i="12"/>
  <c r="G13" i="12" s="1"/>
  <c r="H13" i="12" s="1"/>
  <c r="F14" i="12"/>
  <c r="F15" i="12"/>
  <c r="F23" i="12"/>
  <c r="F24" i="12"/>
  <c r="F25" i="12"/>
  <c r="F26" i="12"/>
  <c r="F27" i="12"/>
  <c r="F28" i="12"/>
  <c r="G28" i="12" s="1"/>
  <c r="F29" i="12"/>
  <c r="G29" i="12" s="1"/>
  <c r="F30" i="12"/>
  <c r="G30" i="12" s="1"/>
  <c r="F31" i="12"/>
  <c r="G31" i="12" s="1"/>
  <c r="H31" i="12" s="1"/>
  <c r="F32" i="12"/>
  <c r="G32" i="12" s="1"/>
  <c r="H32" i="12" s="1"/>
  <c r="F33" i="12"/>
  <c r="G33" i="12" s="1"/>
  <c r="H33" i="12" s="1"/>
  <c r="F34" i="12"/>
  <c r="G34" i="12" s="1"/>
  <c r="H34" i="12" s="1"/>
  <c r="F35" i="12"/>
  <c r="I46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9" i="8"/>
  <c r="H9" i="8" s="1"/>
  <c r="I9" i="8" s="1"/>
  <c r="F10" i="12"/>
  <c r="G10" i="12" s="1"/>
  <c r="F11" i="12"/>
  <c r="G11" i="12" s="1"/>
  <c r="H11" i="12" s="1"/>
  <c r="F12" i="12"/>
  <c r="G12" i="12" s="1"/>
  <c r="H12" i="12" s="1"/>
  <c r="G12" i="4"/>
  <c r="G13" i="4"/>
  <c r="G14" i="4"/>
  <c r="G15" i="4"/>
  <c r="G16" i="4"/>
  <c r="H16" i="4" s="1"/>
  <c r="G17" i="4"/>
  <c r="H17" i="4" s="1"/>
  <c r="G18" i="4"/>
  <c r="G19" i="4"/>
  <c r="H19" i="4" s="1"/>
  <c r="G20" i="4"/>
  <c r="G21" i="4"/>
  <c r="G22" i="4"/>
  <c r="G23" i="4"/>
  <c r="G24" i="4"/>
  <c r="H24" i="4" s="1"/>
  <c r="G25" i="4"/>
  <c r="H25" i="4" s="1"/>
  <c r="G26" i="4"/>
  <c r="G27" i="4"/>
  <c r="H27" i="4" s="1"/>
  <c r="G28" i="4"/>
  <c r="G29" i="4"/>
  <c r="G30" i="4"/>
  <c r="G31" i="4"/>
  <c r="G32" i="4"/>
  <c r="H32" i="4" s="1"/>
  <c r="G33" i="4"/>
  <c r="H33" i="4" s="1"/>
  <c r="G34" i="4"/>
  <c r="G35" i="4"/>
  <c r="H35" i="4" s="1"/>
  <c r="G36" i="4"/>
  <c r="G37" i="4"/>
  <c r="G38" i="4"/>
  <c r="G39" i="4"/>
  <c r="G40" i="4"/>
  <c r="H40" i="4" s="1"/>
  <c r="G41" i="4"/>
  <c r="H41" i="4" s="1"/>
  <c r="G42" i="4"/>
  <c r="G43" i="4"/>
  <c r="H43" i="4" s="1"/>
  <c r="G44" i="4"/>
  <c r="G45" i="4"/>
  <c r="G46" i="4"/>
  <c r="G47" i="4"/>
  <c r="G48" i="4"/>
  <c r="H48" i="4" s="1"/>
  <c r="G49" i="4"/>
  <c r="H49" i="4" s="1"/>
  <c r="G50" i="4"/>
  <c r="G51" i="4"/>
  <c r="H51" i="4" s="1"/>
  <c r="G52" i="4"/>
  <c r="G53" i="4"/>
  <c r="G54" i="4"/>
  <c r="G55" i="4"/>
  <c r="G56" i="4"/>
  <c r="H56" i="4" s="1"/>
  <c r="G57" i="4"/>
  <c r="H57" i="4" s="1"/>
  <c r="G58" i="4"/>
  <c r="G59" i="4"/>
  <c r="H59" i="4" s="1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11" i="4"/>
  <c r="G11" i="4" s="1"/>
  <c r="H11" i="4" s="1"/>
  <c r="H12" i="4"/>
  <c r="H13" i="4"/>
  <c r="H14" i="4"/>
  <c r="H15" i="4"/>
  <c r="H18" i="4"/>
  <c r="H20" i="4"/>
  <c r="H21" i="4"/>
  <c r="H22" i="4"/>
  <c r="H23" i="4"/>
  <c r="H26" i="4"/>
  <c r="H28" i="4"/>
  <c r="H29" i="4"/>
  <c r="H30" i="4"/>
  <c r="H31" i="4"/>
  <c r="H34" i="4"/>
  <c r="H36" i="4"/>
  <c r="H37" i="4"/>
  <c r="H38" i="4"/>
  <c r="H39" i="4"/>
  <c r="H42" i="4"/>
  <c r="H44" i="4"/>
  <c r="H45" i="4"/>
  <c r="H46" i="4"/>
  <c r="H47" i="4"/>
  <c r="H50" i="4"/>
  <c r="H52" i="4"/>
  <c r="H53" i="4"/>
  <c r="H54" i="4"/>
  <c r="H55" i="4"/>
  <c r="H58" i="4"/>
  <c r="H60" i="4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I11" i="7" l="1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14" i="3" l="1"/>
  <c r="G218" i="3"/>
  <c r="G23" i="3" l="1"/>
  <c r="H23" i="3" s="1"/>
  <c r="I23" i="3" s="1"/>
  <c r="G25" i="3"/>
  <c r="H25" i="3" s="1"/>
  <c r="I25" i="3" s="1"/>
  <c r="G26" i="3"/>
  <c r="H26" i="3" s="1"/>
  <c r="G27" i="3"/>
  <c r="G38" i="3"/>
  <c r="H38" i="3" s="1"/>
  <c r="H213" i="3"/>
  <c r="I213" i="3" s="1"/>
  <c r="H214" i="3"/>
  <c r="I214" i="3" s="1"/>
  <c r="G215" i="3"/>
  <c r="H215" i="3" s="1"/>
  <c r="I215" i="3" s="1"/>
  <c r="G216" i="3"/>
  <c r="G312" i="3"/>
  <c r="H312" i="3" s="1"/>
  <c r="I312" i="3" s="1"/>
  <c r="G313" i="3"/>
  <c r="H313" i="3" s="1"/>
  <c r="G31" i="3"/>
  <c r="H31" i="3" s="1"/>
  <c r="I31" i="3" s="1"/>
  <c r="G15" i="3"/>
  <c r="H15" i="3" s="1"/>
  <c r="I15" i="3" s="1"/>
  <c r="G16" i="3"/>
  <c r="H16" i="3" s="1"/>
  <c r="I16" i="3" s="1"/>
  <c r="G17" i="3"/>
  <c r="F8" i="12"/>
  <c r="G8" i="12" s="1"/>
  <c r="H8" i="12" s="1"/>
  <c r="H10" i="12"/>
  <c r="F9" i="12"/>
  <c r="G9" i="12" s="1"/>
  <c r="H9" i="12" s="1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F12" i="6"/>
  <c r="G11" i="2" l="1"/>
  <c r="H11" i="2" s="1"/>
  <c r="G12" i="2"/>
  <c r="H12" i="2" s="1"/>
  <c r="I34" i="2"/>
  <c r="G10" i="2" l="1"/>
  <c r="H10" i="2" s="1"/>
  <c r="I10" i="2" s="1"/>
  <c r="G10" i="7" l="1"/>
  <c r="H10" i="7" s="1"/>
  <c r="I10" i="7" s="1"/>
  <c r="F11" i="9" l="1"/>
  <c r="G11" i="9" s="1"/>
  <c r="H11" i="9" s="1"/>
  <c r="F12" i="9"/>
  <c r="G12" i="9" s="1"/>
  <c r="H12" i="9" s="1"/>
  <c r="H239" i="3"/>
  <c r="I239" i="3" s="1"/>
  <c r="H240" i="3"/>
  <c r="I240" i="3" s="1"/>
  <c r="H241" i="3"/>
  <c r="H242" i="3"/>
  <c r="I242" i="3" s="1"/>
  <c r="H243" i="3"/>
  <c r="I243" i="3" s="1"/>
  <c r="H244" i="3"/>
  <c r="G245" i="3"/>
  <c r="H245" i="3" s="1"/>
  <c r="G246" i="3"/>
  <c r="H246" i="3" s="1"/>
  <c r="I246" i="3" s="1"/>
  <c r="G247" i="3"/>
  <c r="H247" i="3" s="1"/>
  <c r="I247" i="3" s="1"/>
  <c r="G248" i="3"/>
  <c r="H248" i="3" s="1"/>
  <c r="I248" i="3" s="1"/>
  <c r="G249" i="3"/>
  <c r="H249" i="3" s="1"/>
  <c r="G250" i="3"/>
  <c r="H250" i="3" s="1"/>
  <c r="I250" i="3" s="1"/>
  <c r="G251" i="3"/>
  <c r="H251" i="3" s="1"/>
  <c r="I251" i="3" s="1"/>
  <c r="G252" i="3"/>
  <c r="H252" i="3" s="1"/>
  <c r="G253" i="3"/>
  <c r="H253" i="3" s="1"/>
  <c r="I253" i="3" s="1"/>
  <c r="G254" i="3"/>
  <c r="H254" i="3" s="1"/>
  <c r="I254" i="3" s="1"/>
  <c r="G255" i="3"/>
  <c r="H255" i="3" s="1"/>
  <c r="I255" i="3" s="1"/>
  <c r="G256" i="3"/>
  <c r="H256" i="3" s="1"/>
  <c r="G257" i="3"/>
  <c r="H257" i="3" s="1"/>
  <c r="I257" i="3" s="1"/>
  <c r="G258" i="3"/>
  <c r="H258" i="3" s="1"/>
  <c r="I258" i="3" s="1"/>
  <c r="G259" i="3"/>
  <c r="H259" i="3" s="1"/>
  <c r="I259" i="3" s="1"/>
  <c r="G260" i="3"/>
  <c r="H260" i="3" s="1"/>
  <c r="G261" i="3"/>
  <c r="H261" i="3" s="1"/>
  <c r="G262" i="3"/>
  <c r="H262" i="3" s="1"/>
  <c r="I262" i="3" s="1"/>
  <c r="G263" i="3"/>
  <c r="H263" i="3" s="1"/>
  <c r="I263" i="3" s="1"/>
  <c r="G18" i="11"/>
  <c r="H18" i="11" s="1"/>
  <c r="I18" i="11" s="1"/>
  <c r="G19" i="11"/>
  <c r="H19" i="11" s="1"/>
  <c r="I19" i="11" s="1"/>
  <c r="G20" i="11"/>
  <c r="H20" i="11" s="1"/>
  <c r="G21" i="11"/>
  <c r="H21" i="11"/>
  <c r="I21" i="11" s="1"/>
  <c r="I252" i="3" l="1"/>
  <c r="I261" i="3"/>
  <c r="I256" i="3"/>
  <c r="I245" i="3"/>
  <c r="I241" i="3"/>
  <c r="I260" i="3"/>
  <c r="I249" i="3"/>
  <c r="I244" i="3"/>
  <c r="I20" i="11"/>
  <c r="F10" i="6" l="1"/>
  <c r="G10" i="6" s="1"/>
  <c r="H10" i="6" s="1"/>
  <c r="F11" i="6"/>
  <c r="G11" i="6" s="1"/>
  <c r="H11" i="6" s="1"/>
  <c r="G18" i="3"/>
  <c r="H18" i="3" s="1"/>
  <c r="I18" i="3" s="1"/>
  <c r="G189" i="3"/>
  <c r="H189" i="3" s="1"/>
  <c r="I189" i="3" s="1"/>
  <c r="G190" i="3"/>
  <c r="H190" i="3" s="1"/>
  <c r="I190" i="3" s="1"/>
  <c r="G191" i="3"/>
  <c r="H191" i="3" s="1"/>
  <c r="I191" i="3" s="1"/>
  <c r="G192" i="3"/>
  <c r="H192" i="3" s="1"/>
  <c r="I192" i="3" s="1"/>
  <c r="G193" i="3"/>
  <c r="H193" i="3" s="1"/>
  <c r="I193" i="3" s="1"/>
  <c r="H194" i="3"/>
  <c r="I194" i="3" s="1"/>
  <c r="I212" i="3"/>
  <c r="H216" i="3"/>
  <c r="I216" i="3" s="1"/>
  <c r="G217" i="3"/>
  <c r="H217" i="3" s="1"/>
  <c r="I217" i="3" s="1"/>
  <c r="H218" i="3"/>
  <c r="I218" i="3" s="1"/>
  <c r="G219" i="3"/>
  <c r="H219" i="3" s="1"/>
  <c r="I219" i="3" s="1"/>
  <c r="G220" i="3"/>
  <c r="H220" i="3" s="1"/>
  <c r="I220" i="3" s="1"/>
  <c r="G221" i="3"/>
  <c r="H221" i="3" s="1"/>
  <c r="I221" i="3" s="1"/>
  <c r="G222" i="3"/>
  <c r="H222" i="3" s="1"/>
  <c r="I222" i="3" s="1"/>
  <c r="G223" i="3"/>
  <c r="H223" i="3" s="1"/>
  <c r="I223" i="3" s="1"/>
  <c r="H224" i="3"/>
  <c r="I224" i="3" s="1"/>
  <c r="H235" i="3"/>
  <c r="I235" i="3" s="1"/>
  <c r="H236" i="3"/>
  <c r="I236" i="3" s="1"/>
  <c r="H237" i="3"/>
  <c r="I237" i="3" s="1"/>
  <c r="H238" i="3"/>
  <c r="I238" i="3" s="1"/>
  <c r="H276" i="3"/>
  <c r="H277" i="3"/>
  <c r="G278" i="3"/>
  <c r="H278" i="3" s="1"/>
  <c r="I278" i="3" s="1"/>
  <c r="G279" i="3"/>
  <c r="H279" i="3" s="1"/>
  <c r="I279" i="3" s="1"/>
  <c r="G280" i="3"/>
  <c r="H280" i="3" s="1"/>
  <c r="I280" i="3" s="1"/>
  <c r="H291" i="3"/>
  <c r="I291" i="3" s="1"/>
  <c r="H292" i="3"/>
  <c r="I292" i="3" s="1"/>
  <c r="H293" i="3"/>
  <c r="I293" i="3" s="1"/>
  <c r="H294" i="3"/>
  <c r="I294" i="3" s="1"/>
  <c r="H295" i="3"/>
  <c r="I295" i="3" s="1"/>
  <c r="G306" i="3"/>
  <c r="I306" i="3" s="1"/>
  <c r="G307" i="3"/>
  <c r="H307" i="3" s="1"/>
  <c r="I307" i="3" s="1"/>
  <c r="G308" i="3"/>
  <c r="H308" i="3" s="1"/>
  <c r="I308" i="3" s="1"/>
  <c r="G309" i="3"/>
  <c r="H309" i="3" s="1"/>
  <c r="I309" i="3" s="1"/>
  <c r="G310" i="3"/>
  <c r="H310" i="3" s="1"/>
  <c r="I310" i="3" s="1"/>
  <c r="G311" i="3"/>
  <c r="H311" i="3" s="1"/>
  <c r="I311" i="3" s="1"/>
  <c r="I313" i="3"/>
  <c r="H314" i="3"/>
  <c r="I314" i="3" s="1"/>
  <c r="G10" i="3"/>
  <c r="H10" i="3" s="1"/>
  <c r="I10" i="3" s="1"/>
  <c r="H17" i="3"/>
  <c r="I17" i="3" s="1"/>
  <c r="G19" i="3"/>
  <c r="H19" i="3" s="1"/>
  <c r="I19" i="3" s="1"/>
  <c r="G20" i="3"/>
  <c r="H20" i="3" s="1"/>
  <c r="I20" i="3" s="1"/>
  <c r="G21" i="3"/>
  <c r="H21" i="3" s="1"/>
  <c r="I21" i="3" s="1"/>
  <c r="G22" i="3"/>
  <c r="H27" i="3"/>
  <c r="I27" i="3" s="1"/>
  <c r="G28" i="3"/>
  <c r="H28" i="3" s="1"/>
  <c r="I28" i="3" s="1"/>
  <c r="G29" i="3"/>
  <c r="H29" i="3" s="1"/>
  <c r="I29" i="3" s="1"/>
  <c r="G30" i="3"/>
  <c r="H30" i="3" s="1"/>
  <c r="I30" i="3" s="1"/>
  <c r="G32" i="3"/>
  <c r="H32" i="3" s="1"/>
  <c r="I32" i="3" s="1"/>
  <c r="G33" i="3"/>
  <c r="H33" i="3" s="1"/>
  <c r="I33" i="3" s="1"/>
  <c r="G34" i="3"/>
  <c r="H34" i="3" s="1"/>
  <c r="I34" i="3" s="1"/>
  <c r="G35" i="3"/>
  <c r="H35" i="3" s="1"/>
  <c r="I35" i="3" s="1"/>
  <c r="G36" i="3"/>
  <c r="H36" i="3" s="1"/>
  <c r="I36" i="3" s="1"/>
  <c r="G37" i="3"/>
  <c r="H37" i="3" s="1"/>
  <c r="I37" i="3" s="1"/>
  <c r="I38" i="3"/>
  <c r="I80" i="3"/>
  <c r="H106" i="3"/>
  <c r="H107" i="3"/>
  <c r="I107" i="3" s="1"/>
  <c r="G108" i="3"/>
  <c r="H108" i="3" s="1"/>
  <c r="I108" i="3" s="1"/>
  <c r="H122" i="3"/>
  <c r="I122" i="3" s="1"/>
  <c r="H124" i="3"/>
  <c r="I124" i="3" s="1"/>
  <c r="I145" i="3"/>
  <c r="I146" i="3"/>
  <c r="I147" i="3"/>
  <c r="G148" i="3"/>
  <c r="H148" i="3" s="1"/>
  <c r="I148" i="3" s="1"/>
  <c r="G149" i="3"/>
  <c r="H149" i="3" s="1"/>
  <c r="I149" i="3" s="1"/>
  <c r="G150" i="3"/>
  <c r="H150" i="3" s="1"/>
  <c r="I150" i="3" s="1"/>
  <c r="G151" i="3"/>
  <c r="H151" i="3" s="1"/>
  <c r="I151" i="3" s="1"/>
  <c r="G152" i="3"/>
  <c r="H152" i="3" s="1"/>
  <c r="I152" i="3" s="1"/>
  <c r="G153" i="3"/>
  <c r="H153" i="3" s="1"/>
  <c r="I153" i="3" s="1"/>
  <c r="G173" i="3"/>
  <c r="I173" i="3" s="1"/>
  <c r="G174" i="3"/>
  <c r="H174" i="3" s="1"/>
  <c r="I174" i="3" s="1"/>
  <c r="G175" i="3"/>
  <c r="G184" i="3"/>
  <c r="H184" i="3" s="1"/>
  <c r="G185" i="3"/>
  <c r="H185" i="3" s="1"/>
  <c r="G186" i="3"/>
  <c r="H186" i="3" s="1"/>
  <c r="G187" i="3"/>
  <c r="H187" i="3" s="1"/>
  <c r="I187" i="3" s="1"/>
  <c r="G188" i="3"/>
  <c r="H188" i="3" s="1"/>
  <c r="I188" i="3" s="1"/>
  <c r="G9" i="11"/>
  <c r="H9" i="11" s="1"/>
  <c r="I9" i="11" s="1"/>
  <c r="G10" i="11"/>
  <c r="H10" i="11" s="1"/>
  <c r="I10" i="11" s="1"/>
  <c r="G11" i="11"/>
  <c r="H11" i="11" s="1"/>
  <c r="I11" i="11" s="1"/>
  <c r="G12" i="11"/>
  <c r="H12" i="11" s="1"/>
  <c r="I12" i="11" s="1"/>
  <c r="G13" i="11"/>
  <c r="H13" i="11" s="1"/>
  <c r="I13" i="11" s="1"/>
  <c r="G14" i="11"/>
  <c r="H14" i="11" s="1"/>
  <c r="I14" i="11" s="1"/>
  <c r="G15" i="11"/>
  <c r="H15" i="11" s="1"/>
  <c r="I15" i="11" s="1"/>
  <c r="G16" i="11"/>
  <c r="H16" i="11" s="1"/>
  <c r="I16" i="11" s="1"/>
  <c r="G17" i="11"/>
  <c r="H17" i="11" s="1"/>
  <c r="I17" i="11" s="1"/>
  <c r="G22" i="11"/>
  <c r="H22" i="11" s="1"/>
  <c r="I22" i="11" s="1"/>
  <c r="G23" i="11"/>
  <c r="H23" i="11" s="1"/>
  <c r="I23" i="11" s="1"/>
  <c r="G24" i="11"/>
  <c r="H24" i="11" s="1"/>
  <c r="I24" i="11" s="1"/>
  <c r="G25" i="11"/>
  <c r="H25" i="11" s="1"/>
  <c r="I25" i="11" s="1"/>
  <c r="G26" i="11"/>
  <c r="H26" i="11" s="1"/>
  <c r="I26" i="11" s="1"/>
  <c r="G27" i="11"/>
  <c r="H27" i="11" s="1"/>
  <c r="I27" i="11" s="1"/>
  <c r="G28" i="11"/>
  <c r="H28" i="11" s="1"/>
  <c r="I28" i="11" s="1"/>
  <c r="G29" i="11"/>
  <c r="H29" i="11" s="1"/>
  <c r="I29" i="11" s="1"/>
  <c r="G30" i="11"/>
  <c r="H30" i="11" s="1"/>
  <c r="I30" i="11" s="1"/>
  <c r="G31" i="11"/>
  <c r="H31" i="11" s="1"/>
  <c r="I31" i="11" s="1"/>
  <c r="G32" i="11"/>
  <c r="H32" i="11" s="1"/>
  <c r="I32" i="11" s="1"/>
  <c r="G33" i="11"/>
  <c r="H33" i="11" s="1"/>
  <c r="I33" i="11" s="1"/>
  <c r="G34" i="11"/>
  <c r="H34" i="11" s="1"/>
  <c r="I34" i="11" s="1"/>
  <c r="G8" i="11"/>
  <c r="H8" i="11" s="1"/>
  <c r="I8" i="11" s="1"/>
  <c r="H22" i="3" l="1"/>
  <c r="I22" i="3" s="1"/>
  <c r="H69" i="6"/>
  <c r="I35" i="11"/>
  <c r="I26" i="3" l="1"/>
  <c r="I315" i="3" s="1"/>
  <c r="F13" i="9"/>
  <c r="G13" i="9" s="1"/>
  <c r="F10" i="9"/>
  <c r="G10" i="13" l="1"/>
  <c r="H10" i="13" s="1"/>
  <c r="I10" i="13" s="1"/>
  <c r="F10" i="4"/>
  <c r="I47" i="13" l="1"/>
  <c r="H13" i="9" l="1"/>
  <c r="G10" i="4"/>
  <c r="H10" i="4" s="1"/>
  <c r="H83" i="4" s="1"/>
  <c r="G10" i="9"/>
  <c r="H10" i="9" s="1"/>
  <c r="I86" i="7"/>
  <c r="H14" i="9" l="1"/>
  <c r="I35" i="2"/>
</calcChain>
</file>

<file path=xl/sharedStrings.xml><?xml version="1.0" encoding="utf-8"?>
<sst xmlns="http://schemas.openxmlformats.org/spreadsheetml/2006/main" count="1574" uniqueCount="728">
  <si>
    <t>kg</t>
  </si>
  <si>
    <t>Ocenjena količina (letna)</t>
  </si>
  <si>
    <t>Blagovna znamka artikla/naziv izdelka</t>
  </si>
  <si>
    <t>Davek v €</t>
  </si>
  <si>
    <t>Končna cena na enoto mere v €</t>
  </si>
  <si>
    <t>VRSTA BLAGA</t>
  </si>
  <si>
    <t>kom</t>
  </si>
  <si>
    <t>SKUPAJ</t>
  </si>
  <si>
    <t>Zap. št.</t>
  </si>
  <si>
    <t>8 (6+7)</t>
  </si>
  <si>
    <t>9(8x3)</t>
  </si>
  <si>
    <t>Enota mere</t>
  </si>
  <si>
    <t>7 (5+6)</t>
  </si>
  <si>
    <t>8 (7x3)</t>
  </si>
  <si>
    <t>9 (8x3)</t>
  </si>
  <si>
    <t>SKUPAJ cena za ocenjeno letno količino v € 
(z DDV)</t>
  </si>
  <si>
    <t>Zap.
št.</t>
  </si>
  <si>
    <t xml:space="preserve">Naročnik: </t>
  </si>
  <si>
    <t xml:space="preserve">Ponudnik: </t>
  </si>
  <si>
    <t>Datum:</t>
  </si>
  <si>
    <t>Ponudnik mora ponuditi vse artikle iz sklopa!</t>
  </si>
  <si>
    <t>Podpis in žig odgovorne osebe ponudnika:</t>
  </si>
  <si>
    <t>Davek
v €</t>
  </si>
  <si>
    <t>Svinjsko pleče</t>
  </si>
  <si>
    <t>Svinjski vrat</t>
  </si>
  <si>
    <t>Piščančji file</t>
  </si>
  <si>
    <t>Piščančja prsa</t>
  </si>
  <si>
    <t>Piščančja bedra</t>
  </si>
  <si>
    <t>Puranji file</t>
  </si>
  <si>
    <t>Prekajena rebra</t>
  </si>
  <si>
    <t>Lovska klobasa</t>
  </si>
  <si>
    <t>Dobava: tedenska</t>
  </si>
  <si>
    <t>Korenje</t>
  </si>
  <si>
    <t>Čebula</t>
  </si>
  <si>
    <t>Solata endivija</t>
  </si>
  <si>
    <t>Repa kisla 1/1</t>
  </si>
  <si>
    <t>Kumare</t>
  </si>
  <si>
    <t>Paprika zelena</t>
  </si>
  <si>
    <t>Zelena gomolj</t>
  </si>
  <si>
    <t>Solata gentile</t>
  </si>
  <si>
    <t>Blitva</t>
  </si>
  <si>
    <t>Redkev rdeča</t>
  </si>
  <si>
    <t>Limone</t>
  </si>
  <si>
    <t>Pomaranče</t>
  </si>
  <si>
    <t>Kivi</t>
  </si>
  <si>
    <t>Banane</t>
  </si>
  <si>
    <t>Melone</t>
  </si>
  <si>
    <t>Suhi ananas</t>
  </si>
  <si>
    <t>Lubenica</t>
  </si>
  <si>
    <t>Ananas</t>
  </si>
  <si>
    <t xml:space="preserve">Jagode </t>
  </si>
  <si>
    <t>Breskve</t>
  </si>
  <si>
    <t>Nektarine</t>
  </si>
  <si>
    <t>Slive sveže</t>
  </si>
  <si>
    <t>Korenje baby</t>
  </si>
  <si>
    <t>Ponudnik:</t>
  </si>
  <si>
    <t>Čokolino 1/1</t>
  </si>
  <si>
    <t>Ješprenj 1/1</t>
  </si>
  <si>
    <t>Olje rastlinsko 2/1</t>
  </si>
  <si>
    <t>Olje rastlinsko 1/1</t>
  </si>
  <si>
    <t>Olje solatno 1/1</t>
  </si>
  <si>
    <t>Prosena kaša 1/1</t>
  </si>
  <si>
    <t>Sol - fino mleta 1/1</t>
  </si>
  <si>
    <t>Zdrob - pšenični 1/1</t>
  </si>
  <si>
    <t>Zdrob - koruzni 1/1</t>
  </si>
  <si>
    <t>Količ. enota</t>
  </si>
  <si>
    <t xml:space="preserve">Polnozrnat kruh </t>
  </si>
  <si>
    <t xml:space="preserve">Koruzni kruh </t>
  </si>
  <si>
    <t xml:space="preserve">Pirin kruh </t>
  </si>
  <si>
    <t>VRTEC RAVNE NA KOR., Čečovje 12A, 2390 Ravne na Kor. dav. št.: 37513192</t>
  </si>
  <si>
    <t>Cena za količ. enoto 
(brez DDV)</t>
  </si>
  <si>
    <t>Izhod. cena za enoto mere (brez DDV)</t>
  </si>
  <si>
    <t>Izhod. cena za količ. enoto  (brez DDV)</t>
  </si>
  <si>
    <t>Graham kruh</t>
  </si>
  <si>
    <t>Čokoladno mleko 0,2l</t>
  </si>
  <si>
    <t>Čokoladno mleko 0,5l</t>
  </si>
  <si>
    <t>Jogurt sadni junior 125g</t>
  </si>
  <si>
    <t>Jogurt tekoči sadni 500g</t>
  </si>
  <si>
    <t>Kisla smetana 180g</t>
  </si>
  <si>
    <t>Sir ribani za pizzo 200g</t>
  </si>
  <si>
    <t>Smetana za kuhanje 1/1</t>
  </si>
  <si>
    <t>kos</t>
  </si>
  <si>
    <t>Ocvirki</t>
  </si>
  <si>
    <t>Svinjska jetra</t>
  </si>
  <si>
    <t>Svinjska riba</t>
  </si>
  <si>
    <t>Svinjsko stegno B.K.</t>
  </si>
  <si>
    <t>Češnje</t>
  </si>
  <si>
    <t>Čičerika</t>
  </si>
  <si>
    <t>Fižola pisana 1/1</t>
  </si>
  <si>
    <t>Grozdje - belo</t>
  </si>
  <si>
    <t>Grozdje - roze</t>
  </si>
  <si>
    <t>Kaki vanilija</t>
  </si>
  <si>
    <t>Kitajsko zelje</t>
  </si>
  <si>
    <t>Mandarine - klementine</t>
  </si>
  <si>
    <t xml:space="preserve">Marelice  </t>
  </si>
  <si>
    <t>Paprika rdeča</t>
  </si>
  <si>
    <t>Paprika rumena</t>
  </si>
  <si>
    <t>Paradižnik grapolo</t>
  </si>
  <si>
    <t>Peteršilj koren</t>
  </si>
  <si>
    <t>Rozine 250g</t>
  </si>
  <si>
    <t>Solata mehka</t>
  </si>
  <si>
    <t>Suhe banane</t>
  </si>
  <si>
    <t>Suhe fige 250g</t>
  </si>
  <si>
    <t>Ajdova kaša 1kg</t>
  </si>
  <si>
    <t>Citronka 500g</t>
  </si>
  <si>
    <t>Keksi - piknik 920g</t>
  </si>
  <si>
    <t>Marmelada mešana 5kg</t>
  </si>
  <si>
    <t>Med cvetlični 20g</t>
  </si>
  <si>
    <t>Moka - kokos 500g</t>
  </si>
  <si>
    <t>Moka - riževa 500g</t>
  </si>
  <si>
    <t>Moka - ajdova 1kg</t>
  </si>
  <si>
    <t>Moka - ržena 1kg</t>
  </si>
  <si>
    <t>Moka - pirina polnoz. 1kg</t>
  </si>
  <si>
    <t>Mrvice čokoladne 100g</t>
  </si>
  <si>
    <t>Olivno olje 1l</t>
  </si>
  <si>
    <t>Pecilni prašek 5 X 13g</t>
  </si>
  <si>
    <t>Polenta instant 500 g</t>
  </si>
  <si>
    <t>Prepečenec 330g</t>
  </si>
  <si>
    <t>Riževi rezanci 400g</t>
  </si>
  <si>
    <t>Rižolino 150g</t>
  </si>
  <si>
    <t>Rumov sladkor 10g</t>
  </si>
  <si>
    <t>Sladkor 1/1</t>
  </si>
  <si>
    <t>Sladkor mleti 500g</t>
  </si>
  <si>
    <t>Sladkor - vanili 5X10g</t>
  </si>
  <si>
    <t>Sladkor -rjavi 500g</t>
  </si>
  <si>
    <t>Sončnično seme 200g</t>
  </si>
  <si>
    <t>Šampinjoni rezani slani 400g</t>
  </si>
  <si>
    <t>Špageti BG kor. 500g</t>
  </si>
  <si>
    <t>Testenine - polžki 500g</t>
  </si>
  <si>
    <t>Testenine - fritati 500g</t>
  </si>
  <si>
    <t>Testenine - metuljčki 500g</t>
  </si>
  <si>
    <t>Testenine - špageti 500g</t>
  </si>
  <si>
    <t>Testenine - rezanci jušni 500g</t>
  </si>
  <si>
    <t>Testenine - široki rezanci 500g</t>
  </si>
  <si>
    <t>Testenine - ribana kaša 500 g</t>
  </si>
  <si>
    <t>Testenine  - rižek 500g</t>
  </si>
  <si>
    <t>Testenine - kroglice 500g</t>
  </si>
  <si>
    <t>Testenina - polžki 5kg</t>
  </si>
  <si>
    <t>Testenine - vlivanci 500g</t>
  </si>
  <si>
    <t>Testenine - peresniki 500g</t>
  </si>
  <si>
    <t>Testenine - vretena 500g</t>
  </si>
  <si>
    <t>Testenine BG jušne venez. 250g</t>
  </si>
  <si>
    <t>Testenine BG školjke 500g</t>
  </si>
  <si>
    <t>Testenine  - špageti BIO 500g</t>
  </si>
  <si>
    <t>Začimba - slad.paprika 1/1</t>
  </si>
  <si>
    <t>Začimba - poper mleti 50g</t>
  </si>
  <si>
    <t>Začimba - žafranika 7g</t>
  </si>
  <si>
    <t>Zlate kroglice 90g</t>
  </si>
  <si>
    <t>OBRAZEC PREDRAČUNA SKLOP 2 MLEKO IN MLEČNI IZDELKI</t>
  </si>
  <si>
    <r>
      <t xml:space="preserve">Način dobave: </t>
    </r>
    <r>
      <rPr>
        <b/>
        <sz val="10"/>
        <rFont val="Arial"/>
        <family val="2"/>
        <charset val="238"/>
      </rPr>
      <t xml:space="preserve">dnevno_do 7h zjutraj! </t>
    </r>
  </si>
  <si>
    <t>OBRAZEC PREDRAČUNA SKLOP 3 MESO IN MESNI IZDELKI</t>
  </si>
  <si>
    <r>
      <t xml:space="preserve">Način dobave: </t>
    </r>
    <r>
      <rPr>
        <b/>
        <sz val="10"/>
        <rFont val="Arial"/>
        <family val="2"/>
        <charset val="238"/>
      </rPr>
      <t xml:space="preserve">dnevno_do 7h zjutraj! Cene morajo biti za vse artikle izračunane </t>
    </r>
    <r>
      <rPr>
        <b/>
        <u/>
        <sz val="10"/>
        <rFont val="Arial"/>
        <family val="2"/>
        <charset val="238"/>
      </rPr>
      <t>na zahtevano mersko enoto</t>
    </r>
    <r>
      <rPr>
        <b/>
        <sz val="10"/>
        <rFont val="Arial"/>
        <family val="2"/>
        <charset val="238"/>
      </rPr>
      <t>.</t>
    </r>
  </si>
  <si>
    <t>BIO PROBIOTIČNI JOGURT 3,5% m.m., 150g</t>
  </si>
  <si>
    <t>BIO SKUTA, 1 kg</t>
  </si>
  <si>
    <t>BIO SKUTNI NAMAZ, 1 kg</t>
  </si>
  <si>
    <t>Kis jabolčni 1/1</t>
  </si>
  <si>
    <t>Kis vinski 1/1</t>
  </si>
  <si>
    <t>Jogurt tekoči sadni 1000g</t>
  </si>
  <si>
    <t>Kislo mleko 180g</t>
  </si>
  <si>
    <t xml:space="preserve">Piščančji hrbti </t>
  </si>
  <si>
    <t>Bučke jedilne</t>
  </si>
  <si>
    <t>Čebula nova</t>
  </si>
  <si>
    <t>Grozdje - črno</t>
  </si>
  <si>
    <t>Hruške (viljamovke)</t>
  </si>
  <si>
    <t>Jajčevci</t>
  </si>
  <si>
    <t>Mango</t>
  </si>
  <si>
    <t>Peteršilj list</t>
  </si>
  <si>
    <t>Por</t>
  </si>
  <si>
    <t>Radič rdeč</t>
  </si>
  <si>
    <t>Radič zelen</t>
  </si>
  <si>
    <t>Ringlo sliva</t>
  </si>
  <si>
    <t>Rozine 1/1</t>
  </si>
  <si>
    <t>Solata ledenka</t>
  </si>
  <si>
    <t>Suhe hruške krhlji</t>
  </si>
  <si>
    <t>Šparglji (beli in zeleni)</t>
  </si>
  <si>
    <t>Zelena list</t>
  </si>
  <si>
    <t>Brstični ohrovt</t>
  </si>
  <si>
    <t xml:space="preserve">Bučke </t>
  </si>
  <si>
    <t xml:space="preserve">Koleraba kocke </t>
  </si>
  <si>
    <t xml:space="preserve">Por rezan </t>
  </si>
  <si>
    <t>Čaj  malina 750g-1000g</t>
  </si>
  <si>
    <t>Čaj  sadni 750g-1000g</t>
  </si>
  <si>
    <t>Čokolešnik 1800g</t>
  </si>
  <si>
    <t>Jedilna čokolada 200g</t>
  </si>
  <si>
    <t>Keksi masleni 230g</t>
  </si>
  <si>
    <t>Marmelada jagodna 700g</t>
  </si>
  <si>
    <t>Marmelada mešana 700g</t>
  </si>
  <si>
    <t>Marmelada mešana 20g</t>
  </si>
  <si>
    <t>Moka polnozrnata 1kg</t>
  </si>
  <si>
    <t>Olje sončnično 1/1</t>
  </si>
  <si>
    <t>Olje sončnično 2/1</t>
  </si>
  <si>
    <t>Slano mešano pecivo 300g</t>
  </si>
  <si>
    <t>Špirale BIO svetle 500g</t>
  </si>
  <si>
    <t>Testenine - metuljčki 2kg</t>
  </si>
  <si>
    <t>Testenine - metuljčki 5kg</t>
  </si>
  <si>
    <t>Testenine svedri BG kor. 250g</t>
  </si>
  <si>
    <t>Testenine BG koruzne 500g</t>
  </si>
  <si>
    <t>Testenine polžki BG kor.250g</t>
  </si>
  <si>
    <t>Testenine rezanci BIO jušni 250g</t>
  </si>
  <si>
    <t>Testenine peresniki BG 500g</t>
  </si>
  <si>
    <t>Vino belo namizno 1L</t>
  </si>
  <si>
    <t>Vino rdečo namizno 1L</t>
  </si>
  <si>
    <t>Voda neg.min. 0,5L</t>
  </si>
  <si>
    <t>Začimbe - klinčki celi 10g</t>
  </si>
  <si>
    <t>Zdrob BIO pirin 330g</t>
  </si>
  <si>
    <t xml:space="preserve"> </t>
  </si>
  <si>
    <t>OBRAZEC PREDRAČUNA SKLOP 4 SVEŽA ZELENJAVA IN SADJE</t>
  </si>
  <si>
    <t>OBRAZEC PREDRAČUNA SKLOP 5 SUHO SADJE STROČNICE OREŠČKI</t>
  </si>
  <si>
    <t>OBRAZEC PREDRAČUNA SKLOP 7 KONZERVIRANA ZELENJAVA IN SADJE</t>
  </si>
  <si>
    <t>Olive zelene polnjene s papriko 530g</t>
  </si>
  <si>
    <t>Paprika vložena file 1kg</t>
  </si>
  <si>
    <t>Rdeča pesa  1000g</t>
  </si>
  <si>
    <t>OBRAZEC PREDRAČUNA SKLOP 8 OSTALO PREHRAMBENO BLAGO</t>
  </si>
  <si>
    <t>OBRAZEC PREDRAČUNA SKLOP 10 BIO MLEKO IN MLEČNI IZDELKI</t>
  </si>
  <si>
    <t>BIO KEFIR 3,5% m.m., 150g</t>
  </si>
  <si>
    <t>BIO KEFIR BRESKEV 150G</t>
  </si>
  <si>
    <t>BIO KEFIR BANANA 3,5% m.m., 150g</t>
  </si>
  <si>
    <t>BIO JOGURT BANANA 250G</t>
  </si>
  <si>
    <t>BIO KEFIR SUHEC 1,5% sadni</t>
  </si>
  <si>
    <t>KEFIR KREPKO SADNI 250G</t>
  </si>
  <si>
    <t>BIO PROBIOTIČNI JOGURT 3,5% m.m., 3L</t>
  </si>
  <si>
    <t>BIO KISLO MLEKO 150G</t>
  </si>
  <si>
    <t>BIO JOGURT SUHEC 1,5% SADNI</t>
  </si>
  <si>
    <t>BIO SKUTIN NAMAZ 250g</t>
  </si>
  <si>
    <t>BIO MASLO 200G</t>
  </si>
  <si>
    <t>KEFIR KREPKO 250g</t>
  </si>
  <si>
    <t>KEFIR KREPKO 330g</t>
  </si>
  <si>
    <t>BIO PITNO MLEKO 750ml</t>
  </si>
  <si>
    <t>Bonboni Softi 1 kg</t>
  </si>
  <si>
    <t>Cedevita 1/1</t>
  </si>
  <si>
    <t>Čaj kamilica 1kg</t>
  </si>
  <si>
    <t>Čaj meta 1kg</t>
  </si>
  <si>
    <t>Čaj malina F40 1kg</t>
  </si>
  <si>
    <t>Čaj jagoda F40 1kg</t>
  </si>
  <si>
    <t>Čokolino 1800g Podravka</t>
  </si>
  <si>
    <t>Desert bio riž bridge čok.110gx4</t>
  </si>
  <si>
    <t>Frutabela</t>
  </si>
  <si>
    <t>Kava bar 100g</t>
  </si>
  <si>
    <t>Kavni nadom.Bianka 125g</t>
  </si>
  <si>
    <t>Keksolino 200g podravka</t>
  </si>
  <si>
    <t>Koruzni kosmiči  GEN 500g</t>
  </si>
  <si>
    <t>Majoneza 620g</t>
  </si>
  <si>
    <t>Marmelada mar. 840g</t>
  </si>
  <si>
    <t>Marmelada mar.UWE 28gx60</t>
  </si>
  <si>
    <t>Mleko alpsko brez laktoze 1,6% l</t>
  </si>
  <si>
    <t>Moka ostra</t>
  </si>
  <si>
    <t>Moka koruzna 1kg</t>
  </si>
  <si>
    <t>Moka BG mešana</t>
  </si>
  <si>
    <t>Napolitanke 800g</t>
  </si>
  <si>
    <t>Napolitanke palčke 200g</t>
  </si>
  <si>
    <t>Narezek mesni 150g</t>
  </si>
  <si>
    <t>Narezek mesni 100g</t>
  </si>
  <si>
    <t>Napitek EKO riž.nar 1l</t>
  </si>
  <si>
    <t>Napitek soj. BIO 1l</t>
  </si>
  <si>
    <t>Nadomestek BG za Jaj.</t>
  </si>
  <si>
    <t>Nectar Fructal črni ribez 1/1</t>
  </si>
  <si>
    <t>Nektar Fructal borovnica 0,2L</t>
  </si>
  <si>
    <t>Nektar Fructal črni ribez 0,2L</t>
  </si>
  <si>
    <t>Nektar mercator pomaranča 0,2L</t>
  </si>
  <si>
    <t>Nektar mercator jagoda 0,2L</t>
  </si>
  <si>
    <t>Olje bučno mešano 1l</t>
  </si>
  <si>
    <t>Paradiž.konc. natureta 350g</t>
  </si>
  <si>
    <t>Paradiž.konc. natureta 580g</t>
  </si>
  <si>
    <t>Paradižnikovi PELATI 400g</t>
  </si>
  <si>
    <t>Pašteta turist 50g</t>
  </si>
  <si>
    <t>Pašteta turist 80g</t>
  </si>
  <si>
    <t>Pašteta jetrna Gavrilovič 100g</t>
  </si>
  <si>
    <t>Pira BIO natura 1kg</t>
  </si>
  <si>
    <t>Pirina kaša ACT.L. 250g</t>
  </si>
  <si>
    <t>Polžki BG kor.venezian. 250g</t>
  </si>
  <si>
    <t>Peresniki BG kor. 250g</t>
  </si>
  <si>
    <t>Preliv sladki greh 960g</t>
  </si>
  <si>
    <t>Puding vanili 38g</t>
  </si>
  <si>
    <t>Puding čokolada 50g-45g</t>
  </si>
  <si>
    <t>Ribe v konzervi 125g skuša</t>
  </si>
  <si>
    <t>Ribe v konzervi 125g zelenjavne</t>
  </si>
  <si>
    <t>Riž dolgozrnat 1kg</t>
  </si>
  <si>
    <t>Rižev desert Bio</t>
  </si>
  <si>
    <t>Sok nektar 1/1 pomaranča</t>
  </si>
  <si>
    <t>Sok jabolka 1/1</t>
  </si>
  <si>
    <t>Sok breskva 1/1</t>
  </si>
  <si>
    <t>Sok črni ribez 1/1</t>
  </si>
  <si>
    <t>Sok multivitaminski 1L</t>
  </si>
  <si>
    <t>Sok presco korenček 1/1</t>
  </si>
  <si>
    <t>Sok ananas 1/1</t>
  </si>
  <si>
    <t>Sok pomaranča 100%</t>
  </si>
  <si>
    <t xml:space="preserve">Sok jabolka 100% </t>
  </si>
  <si>
    <t>Sok nektar 0,2l</t>
  </si>
  <si>
    <t>Sojin desert 145g</t>
  </si>
  <si>
    <t>Sojini polpeti 1kg</t>
  </si>
  <si>
    <t>Tune 80g</t>
  </si>
  <si>
    <t>Tune 160gX3</t>
  </si>
  <si>
    <t>Tune 185g</t>
  </si>
  <si>
    <t>Tune 1730g</t>
  </si>
  <si>
    <t>Vaflji bio riž.</t>
  </si>
  <si>
    <t>Viki krema 40g</t>
  </si>
  <si>
    <t>Viki krema 750 g</t>
  </si>
  <si>
    <t>Začinka 1kg</t>
  </si>
  <si>
    <t>Začimbe - cimet skorja</t>
  </si>
  <si>
    <t>Začimbe - cimet mleti</t>
  </si>
  <si>
    <t>skupaj</t>
  </si>
  <si>
    <t>Jabolka nova</t>
  </si>
  <si>
    <t>Jabolka</t>
  </si>
  <si>
    <t>Krompir novi</t>
  </si>
  <si>
    <t>Leča</t>
  </si>
  <si>
    <t>Suhe hruške + jabolka</t>
  </si>
  <si>
    <t>Suhi jabolčni krhlji</t>
  </si>
  <si>
    <t>Zelje belo glave</t>
  </si>
  <si>
    <t>Zelje rdeče glave</t>
  </si>
  <si>
    <t>Zelje kislo - sarme</t>
  </si>
  <si>
    <t xml:space="preserve">skupaj </t>
  </si>
  <si>
    <t>Jogurt navadni 3,2% 180g</t>
  </si>
  <si>
    <t>Jogurt tekoči naravni 3,2% TT1/1</t>
  </si>
  <si>
    <t>Jogurt tekoči naravni 3,2% TT1/2</t>
  </si>
  <si>
    <t>Jogurt tekoči naravni 1,3% TT1/1</t>
  </si>
  <si>
    <t>Jogurt tekoči naravni 1,2% TT1/2</t>
  </si>
  <si>
    <t>Jogurt tekoči sadni 0,9% 250g</t>
  </si>
  <si>
    <t>Jogurt LCA tekoči 250g</t>
  </si>
  <si>
    <t>Jogurt LCA žitni 180g</t>
  </si>
  <si>
    <t>Jogurt desertni 150g</t>
  </si>
  <si>
    <t>LCA 180g</t>
  </si>
  <si>
    <t xml:space="preserve">Maslo 250g </t>
  </si>
  <si>
    <t>Maslo 15g</t>
  </si>
  <si>
    <t>Mleko PP 3,5% 1L nehomog.</t>
  </si>
  <si>
    <t>Mleko brez laktoze 1l</t>
  </si>
  <si>
    <t>Mlečni namaz 150g</t>
  </si>
  <si>
    <t>Namaz natur 50g</t>
  </si>
  <si>
    <t>Puding  125g</t>
  </si>
  <si>
    <t>Skuta 40% mm 500g nepasirana</t>
  </si>
  <si>
    <t>Sladka smetana PP 1L</t>
  </si>
  <si>
    <t>Smetana v spreju</t>
  </si>
  <si>
    <t>Sterilno mleko 1/5</t>
  </si>
  <si>
    <t>Topljeni sir 200g</t>
  </si>
  <si>
    <t>Trajno mleko 1l 3,5%</t>
  </si>
  <si>
    <t>Trapist sir cca 2500g</t>
  </si>
  <si>
    <t>Biftek</t>
  </si>
  <si>
    <t>Biftek okrašen</t>
  </si>
  <si>
    <t>Domača salama razrez</t>
  </si>
  <si>
    <t>Čevapčiči/pleskavice</t>
  </si>
  <si>
    <t>Hrenovke</t>
  </si>
  <si>
    <t>Junečja ledja</t>
  </si>
  <si>
    <t>Junečje stegno B.K.</t>
  </si>
  <si>
    <t>Junečja rebra</t>
  </si>
  <si>
    <t>Kraški pršut razrez</t>
  </si>
  <si>
    <t>Kuhan prekajen vrat/šunka</t>
  </si>
  <si>
    <t>Mleto meso</t>
  </si>
  <si>
    <t>Ogrska salama</t>
  </si>
  <si>
    <t>Ogrska salama - razrez</t>
  </si>
  <si>
    <t>Pariška narezana</t>
  </si>
  <si>
    <t xml:space="preserve">Pečena šunka </t>
  </si>
  <si>
    <t>Pečena šunka razrez</t>
  </si>
  <si>
    <t>Pečene svinjske rebre</t>
  </si>
  <si>
    <t>Piščančje peruti/krače</t>
  </si>
  <si>
    <t>Piščančja prsa v ovitku razrez</t>
  </si>
  <si>
    <t>Pizza šunka razrez</t>
  </si>
  <si>
    <t>Posebna ptujska klobasa razrez</t>
  </si>
  <si>
    <t>Prekajen vrat-šunka</t>
  </si>
  <si>
    <t>Slanina delikatesna razrez</t>
  </si>
  <si>
    <t>Šunkarica razrez</t>
  </si>
  <si>
    <t>Telečje hrenovke</t>
  </si>
  <si>
    <t>Telečje stegno</t>
  </si>
  <si>
    <t>Mlečna rezina 30g</t>
  </si>
  <si>
    <t>Namaz zeliščni 50g</t>
  </si>
  <si>
    <t>Sir rezine 1kg</t>
  </si>
  <si>
    <t>Kraški zašinek razrez</t>
  </si>
  <si>
    <t>Pašteta rustik 150g</t>
  </si>
  <si>
    <t>Bazilika rezana pak 25g</t>
  </si>
  <si>
    <t>Rozine 500g</t>
  </si>
  <si>
    <t>Rukola pakirana 100g</t>
  </si>
  <si>
    <t>Suhi jabolčni krhlji olup 1/1</t>
  </si>
  <si>
    <t xml:space="preserve">Šampinjoni </t>
  </si>
  <si>
    <t>Cmoki sadni</t>
  </si>
  <si>
    <t>Kaizer mix</t>
  </si>
  <si>
    <t>Korenje kocke</t>
  </si>
  <si>
    <t xml:space="preserve">Krompirjevi svaljki </t>
  </si>
  <si>
    <t xml:space="preserve">Lignji očiščeni </t>
  </si>
  <si>
    <t xml:space="preserve">Listnatno testo </t>
  </si>
  <si>
    <t>Postrv file</t>
  </si>
  <si>
    <t>Sladoled jagoda 4800l</t>
  </si>
  <si>
    <t>Sladoled vanija 4800l</t>
  </si>
  <si>
    <t>Sladoled čokolada 4800l</t>
  </si>
  <si>
    <t>Eko -jabolka</t>
  </si>
  <si>
    <t>Eko - hruške</t>
  </si>
  <si>
    <t>Eko - banane</t>
  </si>
  <si>
    <t>Eko - buče Hokaido</t>
  </si>
  <si>
    <t>BIO KEFIR JAGODA 1,5% 150G</t>
  </si>
  <si>
    <t>BIO JOGURT JAGODA 1,5% 150g</t>
  </si>
  <si>
    <t xml:space="preserve"> KEFIR KREPKO SADNI 3,5% m.m., 150g</t>
  </si>
  <si>
    <t>BIO MLEKO 3,5m.m. 150g</t>
  </si>
  <si>
    <t>PITNO EKO/BIO MLEKO 3,2% m.m., 3 kg</t>
  </si>
  <si>
    <t>PITNO EKO/BIO MLEKO VANILIJA 3,5% m.m., 10 l</t>
  </si>
  <si>
    <t>PITNO EKO/BIO MLEKO VANILIJA 3,5% m.m., 3 l</t>
  </si>
  <si>
    <t>BIO PROBIO. JOGURT BANANA 3,5 % m.m.,150g</t>
  </si>
  <si>
    <t>Čaj šipek 1kg F40</t>
  </si>
  <si>
    <t>Čokolešnik 1kg</t>
  </si>
  <si>
    <t>Keks  Savoiardi 400g</t>
  </si>
  <si>
    <t>Kis alkoholni 5l</t>
  </si>
  <si>
    <t>Kus-kus 5kg</t>
  </si>
  <si>
    <t>Marmelada slivova 870g</t>
  </si>
  <si>
    <t xml:space="preserve">Marmelada šipek </t>
  </si>
  <si>
    <t>Pašteta jetrna 50g kekec</t>
  </si>
  <si>
    <t>Pašteta kok. argeta 45g</t>
  </si>
  <si>
    <t>Pašteta kok. argeta 95g pikant</t>
  </si>
  <si>
    <t>Pašteta piščančja 50g</t>
  </si>
  <si>
    <t>Pašteta tunina 50g</t>
  </si>
  <si>
    <t>Ribe v konzervi 125g skuša zele.</t>
  </si>
  <si>
    <t>Rolada 280g</t>
  </si>
  <si>
    <t>Sok jagodni 1l</t>
  </si>
  <si>
    <t>Sojini kosmiči 300g</t>
  </si>
  <si>
    <t>Škrob 1kg</t>
  </si>
  <si>
    <t>Testenine - špageti 5000g</t>
  </si>
  <si>
    <t>Testenine - zvezdice 200g</t>
  </si>
  <si>
    <t>Testenine - svedri mix 5kg</t>
  </si>
  <si>
    <t>Testenine - špinačni rezanci 500g</t>
  </si>
  <si>
    <t>Začimba - poper celi 50g</t>
  </si>
  <si>
    <t>250 g</t>
  </si>
  <si>
    <t>800 g</t>
  </si>
  <si>
    <t>1000 g</t>
  </si>
  <si>
    <t xml:space="preserve">Ajdov kruh z orehi </t>
  </si>
  <si>
    <t xml:space="preserve">Ovseni kruh </t>
  </si>
  <si>
    <t>9 (8x4)</t>
  </si>
  <si>
    <t>Alpska smetana 0,5l</t>
  </si>
  <si>
    <t>Edamec sir cca 1250g</t>
  </si>
  <si>
    <t>Edamec sir cca 2500g</t>
  </si>
  <si>
    <t>Mleko alpsko 3,5% 1/1</t>
  </si>
  <si>
    <t>Puding s smetano 200g</t>
  </si>
  <si>
    <t>Skuta odprta 10% 5kg</t>
  </si>
  <si>
    <t xml:space="preserve">Topljeni sir lahki 200g </t>
  </si>
  <si>
    <t>Parmezan 1000g</t>
  </si>
  <si>
    <r>
      <t>Dodatna zahteva naročnika:</t>
    </r>
    <r>
      <rPr>
        <sz val="10"/>
        <rFont val="Arial"/>
        <family val="2"/>
        <charset val="238"/>
      </rPr>
      <t xml:space="preserve"> meso za zrezke =&gt; narezano  na 20 - 22 dag , meso za golaž =&gt; narezano na kocke 1cm × 1cm!</t>
    </r>
  </si>
  <si>
    <t>Česen</t>
  </si>
  <si>
    <r>
      <t xml:space="preserve">Dobava: </t>
    </r>
    <r>
      <rPr>
        <b/>
        <sz val="10"/>
        <rFont val="Arial CE"/>
        <charset val="238"/>
      </rPr>
      <t>2x tedensko</t>
    </r>
  </si>
  <si>
    <t>Špinača mlada pakirana 500g</t>
  </si>
  <si>
    <t>8 (7*3)</t>
  </si>
  <si>
    <t>Orehi jedrca</t>
  </si>
  <si>
    <t>Slive suhe brez koščic 1/1</t>
  </si>
  <si>
    <t>Slive suhe brez koščic 500g</t>
  </si>
  <si>
    <t>Suhe hruške</t>
  </si>
  <si>
    <t>OBRAZEC PREDRAČUNA SKLOP 6 ZAMRZNJENA ZELENJAVA IN SADJE, RIBE, GOTOVI IZDELKI</t>
  </si>
  <si>
    <t xml:space="preserve">Gorčica  1,05kg </t>
  </si>
  <si>
    <r>
      <t>Dobava:</t>
    </r>
    <r>
      <rPr>
        <b/>
        <sz val="10"/>
        <rFont val="Arial"/>
        <family val="2"/>
        <charset val="238"/>
      </rPr>
      <t xml:space="preserve"> 2 x tedensko</t>
    </r>
  </si>
  <si>
    <t>OBRAZEC PREDRAČUNA SKLOP 9 EKOLOŠKO PRIDELANO SADJE</t>
  </si>
  <si>
    <r>
      <t>Dobava:</t>
    </r>
    <r>
      <rPr>
        <b/>
        <sz val="10"/>
        <rFont val="Arial"/>
        <family val="2"/>
        <charset val="238"/>
      </rPr>
      <t xml:space="preserve"> 2 x tedenska</t>
    </r>
    <r>
      <rPr>
        <sz val="10"/>
        <rFont val="Arial"/>
        <family val="2"/>
        <charset val="238"/>
      </rPr>
      <t xml:space="preserve"> med 6. in 7. uro ZJUTRAJ</t>
    </r>
  </si>
  <si>
    <t xml:space="preserve">Čaj sadni 1kg </t>
  </si>
  <si>
    <t>Tune 160g</t>
  </si>
  <si>
    <t>Testenine - tortelini 500g</t>
  </si>
  <si>
    <t>Testenine kor.rezanci BG široki 250g</t>
  </si>
  <si>
    <r>
      <t xml:space="preserve">Dobava: </t>
    </r>
    <r>
      <rPr>
        <b/>
        <sz val="10"/>
        <rFont val="Arial"/>
        <family val="2"/>
        <charset val="238"/>
      </rPr>
      <t>tedenska</t>
    </r>
  </si>
  <si>
    <t>Sok smootie - razl.okusi</t>
  </si>
  <si>
    <t>Rum domači 1/1</t>
  </si>
  <si>
    <t>liter</t>
  </si>
  <si>
    <t>Sirup javor 1/1</t>
  </si>
  <si>
    <t>Ribice slane sez. 100g</t>
  </si>
  <si>
    <t>Riž - zlato polje *1/1</t>
  </si>
  <si>
    <t>* ali enakovredne</t>
  </si>
  <si>
    <t>Želatina dr. Oetker *10g</t>
  </si>
  <si>
    <t>Soda bikarbona 1/1</t>
  </si>
  <si>
    <t>Puding vanili 1/1</t>
  </si>
  <si>
    <t>Puding čokoladni 1/1</t>
  </si>
  <si>
    <t>Puding jagodni 1/1</t>
  </si>
  <si>
    <t>Pašteta tunina argeta *45g</t>
  </si>
  <si>
    <t>Pašteta tunina argeta* 95g</t>
  </si>
  <si>
    <t>Nektar jabolka 0,2L</t>
  </si>
  <si>
    <t>Nektar breskev 0,2L</t>
  </si>
  <si>
    <t>Kornet napolitanka150 g 25/1</t>
  </si>
  <si>
    <t>Fižol zrnati rdeč 400g</t>
  </si>
  <si>
    <t>Fižol beli v zrnju 2,5 kg</t>
  </si>
  <si>
    <r>
      <t xml:space="preserve">Način dobave: </t>
    </r>
    <r>
      <rPr>
        <b/>
        <sz val="10"/>
        <rFont val="Arial"/>
        <family val="2"/>
        <charset val="238"/>
      </rPr>
      <t xml:space="preserve">2 x tedensko! Cene morajo biti za vse artikle izračunane </t>
    </r>
    <r>
      <rPr>
        <b/>
        <u/>
        <sz val="10"/>
        <rFont val="Arial"/>
        <family val="2"/>
        <charset val="238"/>
      </rPr>
      <t>na zahtevano mersko enoto</t>
    </r>
    <r>
      <rPr>
        <b/>
        <sz val="10"/>
        <rFont val="Arial"/>
        <family val="2"/>
        <charset val="238"/>
      </rPr>
      <t>.</t>
    </r>
  </si>
  <si>
    <t>OBRAZEC PREDRAČUNA SKLOP 1 KRUH</t>
  </si>
  <si>
    <t>Varnost in kakovost živil</t>
  </si>
  <si>
    <t xml:space="preserve">Ajdov kruh </t>
  </si>
  <si>
    <t>Ajdov kruh (rezan)</t>
  </si>
  <si>
    <t>750 g</t>
  </si>
  <si>
    <t>1000g</t>
  </si>
  <si>
    <t>Koruzni kruh (rezan)</t>
  </si>
  <si>
    <t>Beli kruh narezan</t>
  </si>
  <si>
    <t>Pirin kruh (bio)</t>
  </si>
  <si>
    <t>Kruh s semeni (stoletni, pirina moka polnozrnata in polbela)</t>
  </si>
  <si>
    <t>Pirin kruh</t>
  </si>
  <si>
    <t>Polbeli kruh</t>
  </si>
  <si>
    <t>750g</t>
  </si>
  <si>
    <t>Kruh s semeni (stoletni, pirina moka polnozrnata in polbela) (rezan)</t>
  </si>
  <si>
    <t xml:space="preserve">Francoski beli kruh </t>
  </si>
  <si>
    <t>Beli kruh (hlebček)</t>
  </si>
  <si>
    <t>Beli kruh (štruca)</t>
  </si>
  <si>
    <t>Mešani kruh</t>
  </si>
  <si>
    <t>Mlečni kruh z rozinami</t>
  </si>
  <si>
    <t>Jogurt brez laktoze 500g</t>
  </si>
  <si>
    <t>Jogurt tekoči naravni 1000g 3,2%</t>
  </si>
  <si>
    <t>Jogurt tekoči naravni 500g 3,2%</t>
  </si>
  <si>
    <t>PITNO EKO/BIO MLEKO 3,2% m.m., 10 kg</t>
  </si>
  <si>
    <t>BIO KEFIR ANANAS 1,5% 150g</t>
  </si>
  <si>
    <t>Krompir novi olupljen</t>
  </si>
  <si>
    <t>Maroni</t>
  </si>
  <si>
    <t>Paradižnik okrasni</t>
  </si>
  <si>
    <t>Domača šunka</t>
  </si>
  <si>
    <t>Junečji bočnik</t>
  </si>
  <si>
    <t>Prekajen svinjski jezik</t>
  </si>
  <si>
    <t>Svinjski želodčki</t>
  </si>
  <si>
    <t xml:space="preserve">Telečje pleče </t>
  </si>
  <si>
    <t>Losos file s kožo</t>
  </si>
  <si>
    <t>Ostriž pisani - tilapija</t>
  </si>
  <si>
    <t>Višnje</t>
  </si>
  <si>
    <t>Vitki som</t>
  </si>
  <si>
    <t>Varnost in kakost živil</t>
  </si>
  <si>
    <t>Čokoladno mleko 1,1l</t>
  </si>
  <si>
    <t>Jogurt sadni 150g</t>
  </si>
  <si>
    <t>Jogurt tekoči sadni 1,1% 1000g</t>
  </si>
  <si>
    <t>Jogurt LCA tekoči sadni 250g</t>
  </si>
  <si>
    <t>Mileram 400g</t>
  </si>
  <si>
    <t>Mlečni namaz z zelišči 150g</t>
  </si>
  <si>
    <t>Mlečni namaz s papriko 150g</t>
  </si>
  <si>
    <t>Namaz tuna 50g</t>
  </si>
  <si>
    <t>Pizzarela bela pica 1kg</t>
  </si>
  <si>
    <t>Sir ribani 1kg</t>
  </si>
  <si>
    <t>Smetana za kuhanje 20% 500g</t>
  </si>
  <si>
    <t>Trapist sir cca 1250g</t>
  </si>
  <si>
    <t>Hrustljave kože 110g</t>
  </si>
  <si>
    <t>Piščančji ražnjiči</t>
  </si>
  <si>
    <t>Svinjska rulada</t>
  </si>
  <si>
    <t>Svinjski srčki</t>
  </si>
  <si>
    <t>Žar klobasa</t>
  </si>
  <si>
    <t>Koleraba rumena</t>
  </si>
  <si>
    <t>Pastinjak</t>
  </si>
  <si>
    <t>Fižola pisana 5/1</t>
  </si>
  <si>
    <t xml:space="preserve">Rdeča pesa 4250g doza </t>
  </si>
  <si>
    <t>Bomboni Šumi 400g</t>
  </si>
  <si>
    <t>Bomboni Haribo 100g</t>
  </si>
  <si>
    <t>Bomboni Haribo 200g</t>
  </si>
  <si>
    <t>Čaj  div. češ. F20 40 g</t>
  </si>
  <si>
    <t>Čaj  jagoda vanilija F20 40 g</t>
  </si>
  <si>
    <t>Čaj gozdni sadeži F20 40 g</t>
  </si>
  <si>
    <t>Čaj  div. češ. F40 1 kg</t>
  </si>
  <si>
    <t>Čaj sadni 44 g</t>
  </si>
  <si>
    <t>Čaj meta 30g</t>
  </si>
  <si>
    <t>Čaj zeleni 30g</t>
  </si>
  <si>
    <t>Čaj planinski 1kg</t>
  </si>
  <si>
    <t>Čaj planinski 1kg F40</t>
  </si>
  <si>
    <t>Kava bar 250g</t>
  </si>
  <si>
    <t>Kakav - benquick 400g</t>
  </si>
  <si>
    <t>Keksi plazma 150g</t>
  </si>
  <si>
    <t>Keksi merc.čok.cookie 150g</t>
  </si>
  <si>
    <t>Kompot sadni mešani  2,5kg</t>
  </si>
  <si>
    <t>Koruza sladka v zrnju 326g</t>
  </si>
  <si>
    <t>Kruh BG večzrnati schar 300g</t>
  </si>
  <si>
    <t>Kruh BG klasika.schar 240g</t>
  </si>
  <si>
    <t>Kumarica delikatesne 670 g</t>
  </si>
  <si>
    <t>Majoneza 165g tuba</t>
  </si>
  <si>
    <t>Moka posebna bela 1/1</t>
  </si>
  <si>
    <t>Musli sadni 1/1</t>
  </si>
  <si>
    <t>Musli sadni 375g</t>
  </si>
  <si>
    <t>Namaz kremni 900 g</t>
  </si>
  <si>
    <t>Narezek mesni ZAJTRK 145g</t>
  </si>
  <si>
    <t>Paprika vložena file 670g</t>
  </si>
  <si>
    <t>Parad.Ketchup 1kg</t>
  </si>
  <si>
    <t>Pašteta jetrna 75g kekec</t>
  </si>
  <si>
    <t>Preste slano pecivo 250g</t>
  </si>
  <si>
    <t>Sladkor - limona 10g</t>
  </si>
  <si>
    <t>Sladkor - rum 10g</t>
  </si>
  <si>
    <t>Testenine - svedri 250g</t>
  </si>
  <si>
    <t>Testenine - polnozrnati svedri 500g</t>
  </si>
  <si>
    <t>Tortelini 1kg</t>
  </si>
  <si>
    <t>Voda radenska 1.5L</t>
  </si>
  <si>
    <t>Zlate kroglice 500g</t>
  </si>
  <si>
    <t>Afriški čopovec- mleti file soma</t>
  </si>
  <si>
    <t>Borovnice</t>
  </si>
  <si>
    <t>Brokoli</t>
  </si>
  <si>
    <t>Fižol stročji rumen</t>
  </si>
  <si>
    <t>Fižol stročji zelen</t>
  </si>
  <si>
    <t>Paradižnik LUŠT ali enakovreden</t>
  </si>
  <si>
    <t>Mleko v vedru ali enakovredno 10L 3,5%</t>
  </si>
  <si>
    <t>Oslič file - aljaški polak</t>
  </si>
  <si>
    <t>Jogurt OKI DOKI*ali enakovredno sadni 150g</t>
  </si>
  <si>
    <t>Ovseni kruh (rezan)</t>
  </si>
  <si>
    <t>Polbeli kruh (rezan)</t>
  </si>
  <si>
    <t>Jogurt brez laktoze sadni 180g</t>
  </si>
  <si>
    <t>Bela napoli 250g</t>
  </si>
  <si>
    <t>Desert različni 150g</t>
  </si>
  <si>
    <t>Dolinar sir ali enakovredni 2500g</t>
  </si>
  <si>
    <t>Jogurt grški 150g</t>
  </si>
  <si>
    <t>Jogurt LCA žitni 250g</t>
  </si>
  <si>
    <t>Jogurt LCA sadni 180g</t>
  </si>
  <si>
    <t>Jogurt navadni 1,3% 250g</t>
  </si>
  <si>
    <t>Jogurt OKI DOKI*ali enakovredno vanilija 150g</t>
  </si>
  <si>
    <t>Kajmak 150g</t>
  </si>
  <si>
    <t>LCA napitek t500g</t>
  </si>
  <si>
    <t>Skuta odprta 10% 500g</t>
  </si>
  <si>
    <t>Skuta OKI DOKI ali enakovredno 120g</t>
  </si>
  <si>
    <t>Skuta OKI DOKI ali enakovrendo s podloženim sadjem 150g</t>
  </si>
  <si>
    <t>Pariška zelenjavna narezana</t>
  </si>
  <si>
    <t>Mortadela Albina ali enakovredno- razrez</t>
  </si>
  <si>
    <t>Piščančja bedra BKK</t>
  </si>
  <si>
    <t>Poli 500g</t>
  </si>
  <si>
    <t>Svinjska rebra s kožo</t>
  </si>
  <si>
    <t>Domača klobasa</t>
  </si>
  <si>
    <t xml:space="preserve">Titolska klobasa </t>
  </si>
  <si>
    <t>Salama špeharca</t>
  </si>
  <si>
    <t>Avokado</t>
  </si>
  <si>
    <t>Bučke hokaido</t>
  </si>
  <si>
    <t>Cvetača</t>
  </si>
  <si>
    <t>Hruške nashi</t>
  </si>
  <si>
    <t>Korenje rumeno</t>
  </si>
  <si>
    <t>Krompir</t>
  </si>
  <si>
    <t>Krompir rezan</t>
  </si>
  <si>
    <t>Kostanj</t>
  </si>
  <si>
    <t>Malancani</t>
  </si>
  <si>
    <t>Paprika špic rdeča</t>
  </si>
  <si>
    <t>Fižol beli ploščati</t>
  </si>
  <si>
    <t>Fižol češnjevec</t>
  </si>
  <si>
    <t>Fižol rjavi</t>
  </si>
  <si>
    <t>Marelice</t>
  </si>
  <si>
    <t>Suho sadje mešano 250 g</t>
  </si>
  <si>
    <t>Študentska hrana 250g</t>
  </si>
  <si>
    <t>Ananas kocke</t>
  </si>
  <si>
    <t>Cvetača zamrznjena</t>
  </si>
  <si>
    <t xml:space="preserve">Maline </t>
  </si>
  <si>
    <t>Gozdni sadeži</t>
  </si>
  <si>
    <t>Grah</t>
  </si>
  <si>
    <t>Njoki kompirjevi</t>
  </si>
  <si>
    <t>Špinača</t>
  </si>
  <si>
    <t>Mexico mix</t>
  </si>
  <si>
    <t>Rdeča pesa</t>
  </si>
  <si>
    <t>Wok mix</t>
  </si>
  <si>
    <t>Sojini polpeti</t>
  </si>
  <si>
    <t>Zelje kislo 10/1</t>
  </si>
  <si>
    <t>Bučke seme 250g</t>
  </si>
  <si>
    <t>Konzervirana čičerika 400g</t>
  </si>
  <si>
    <t>Ajvar nepekoč 700g</t>
  </si>
  <si>
    <t>Džuveč 840g</t>
  </si>
  <si>
    <t>Fižol zrnati rjavi 400g</t>
  </si>
  <si>
    <t>Feferoni 320g</t>
  </si>
  <si>
    <t>Gorčica  180g</t>
  </si>
  <si>
    <t>Gorčica  360g</t>
  </si>
  <si>
    <t xml:space="preserve">Gorčica  700g </t>
  </si>
  <si>
    <t>Grah 415g</t>
  </si>
  <si>
    <t>Hren 190g</t>
  </si>
  <si>
    <t>Kompot sadni mešani 820g</t>
  </si>
  <si>
    <t>Kompot (ananas, breskev) 820g</t>
  </si>
  <si>
    <t>Kompot marelični/breskva 2650g</t>
  </si>
  <si>
    <t>Kompot ananas koščki 3050g</t>
  </si>
  <si>
    <t>Kompot jagoda 680g</t>
  </si>
  <si>
    <t>Kompot višnja 680g</t>
  </si>
  <si>
    <t>Lešniki mleti 200g</t>
  </si>
  <si>
    <t>Laneno seme 250g</t>
  </si>
  <si>
    <t>Olive zelene izkošičene 510g</t>
  </si>
  <si>
    <t>Olive zelene izkošičene 1000g</t>
  </si>
  <si>
    <t>Paprika pečena 680g</t>
  </si>
  <si>
    <t>Paradižniki sušeni 270g</t>
  </si>
  <si>
    <t>Rdeča pesa 680g</t>
  </si>
  <si>
    <t>Šampinjoni v kisu 290g</t>
  </si>
  <si>
    <t>Rižev napitek</t>
  </si>
  <si>
    <t>Margarina 500g za kuhanje</t>
  </si>
  <si>
    <t>Margarina Becel 250g</t>
  </si>
  <si>
    <t>Margarina lonček 500g</t>
  </si>
  <si>
    <t>Aroma vanilija 38ml</t>
  </si>
  <si>
    <t>Barni 150g</t>
  </si>
  <si>
    <t>Čaj otroški 1kg</t>
  </si>
  <si>
    <t>Čaj zeleni 36g</t>
  </si>
  <si>
    <t>Čaj  šipek hibiskus 1kg</t>
  </si>
  <si>
    <t>Čaj gozdni sadeži F20 1 kg</t>
  </si>
  <si>
    <t>Čaj lipa 1kg</t>
  </si>
  <si>
    <t>Čaj kopriva 24g</t>
  </si>
  <si>
    <t>Čokolada za kuhanje 200g</t>
  </si>
  <si>
    <t>Čokoladni obliv 200g</t>
  </si>
  <si>
    <t>Desert alpro 4x125g sojini</t>
  </si>
  <si>
    <t>Desert soja 2x 125g</t>
  </si>
  <si>
    <t>Džem 340g</t>
  </si>
  <si>
    <t>Džem jagoda 450g</t>
  </si>
  <si>
    <t>Džem borovnica 340g</t>
  </si>
  <si>
    <t>Džem 600g</t>
  </si>
  <si>
    <t>Fritati 1/1</t>
  </si>
  <si>
    <t>Grisini 125g</t>
  </si>
  <si>
    <t>Grisini 170g</t>
  </si>
  <si>
    <t xml:space="preserve">Kakao instant </t>
  </si>
  <si>
    <t>Kakav  800g</t>
  </si>
  <si>
    <t>Keksi masleni 460g</t>
  </si>
  <si>
    <t>Keksi Leibnitz 200g</t>
  </si>
  <si>
    <t>Keksi Grancereale 250g</t>
  </si>
  <si>
    <t>Kis alkoholni 1l</t>
  </si>
  <si>
    <t>Kus - kus 500g</t>
  </si>
  <si>
    <t>Kvas 42g</t>
  </si>
  <si>
    <t>Kvas 500g</t>
  </si>
  <si>
    <t>Lumpi mlečna rezina 4x30g</t>
  </si>
  <si>
    <t>Mak modri 200g</t>
  </si>
  <si>
    <t>Medenjaki</t>
  </si>
  <si>
    <t>Namaz kremni 700 g</t>
  </si>
  <si>
    <t>Viki krema duo 20g</t>
  </si>
  <si>
    <t>Namaz kremni Nutella 3kg</t>
  </si>
  <si>
    <t>Nektar Fructal breskev 1/1</t>
  </si>
  <si>
    <t>Nektar Fructal jabolčni  1/1</t>
  </si>
  <si>
    <t>Nektar Fructal jagoda 1/1</t>
  </si>
  <si>
    <t>Nektar jabolka/jagoda 0,2L</t>
  </si>
  <si>
    <t xml:space="preserve">Ovseni kosmiči 500g </t>
  </si>
  <si>
    <t>Palčke slane partx mix 300g</t>
  </si>
  <si>
    <t>Paradižnikov kečap 1 kg</t>
  </si>
  <si>
    <t>Peradižnikov PELATI 2490g</t>
  </si>
  <si>
    <t>Pašteta tunina 160g</t>
  </si>
  <si>
    <t>Pašteta  95g  turist</t>
  </si>
  <si>
    <t>Pašteta 50g turist</t>
  </si>
  <si>
    <t>Pašteta piščančja 50g kekec</t>
  </si>
  <si>
    <t>Pašteta tunina 50g kekec</t>
  </si>
  <si>
    <t>Pašteta jetrna baby 400g</t>
  </si>
  <si>
    <t>Pašteta kok. argeta 45g junior</t>
  </si>
  <si>
    <t>Pašteta kok. argeta 95g junior</t>
  </si>
  <si>
    <t>Pašteta rdelamaris 30g</t>
  </si>
  <si>
    <t>Pecivo Milka choko brownie 150g</t>
  </si>
  <si>
    <t xml:space="preserve">Pecivo milka tender cow 140g </t>
  </si>
  <si>
    <t>Ribe v konzervi 115g sardine</t>
  </si>
  <si>
    <t>Riž tri vrste 1/1</t>
  </si>
  <si>
    <t>Sirup sadni 1,1 l</t>
  </si>
  <si>
    <t>Sladkor - vanili 5x10g</t>
  </si>
  <si>
    <t>Sok nektar pomaranča 0,2l</t>
  </si>
  <si>
    <t>Sok jabolko 0,2l</t>
  </si>
  <si>
    <t>Sol - morska 1/1</t>
  </si>
  <si>
    <t>Začimba - bazilika 180g</t>
  </si>
  <si>
    <t>Začimba - česen v prahu 860g</t>
  </si>
  <si>
    <t>Začimba - lovor list 60g</t>
  </si>
  <si>
    <t>Začimba - muškatni orešček 170g</t>
  </si>
  <si>
    <t>Začimba - origano 135g</t>
  </si>
  <si>
    <t>Začimbe - klinčki celi 45g</t>
  </si>
  <si>
    <t>Začimbe - majaron 130g</t>
  </si>
  <si>
    <t xml:space="preserve">Začimbe - majaron 220g </t>
  </si>
  <si>
    <t xml:space="preserve">Začimbe - kumina 35g </t>
  </si>
  <si>
    <t>Začimbe - kumina 450g</t>
  </si>
  <si>
    <t>Začimba - sladka paprika 1/1</t>
  </si>
  <si>
    <t>Začimba - janež zvezdni 70g</t>
  </si>
  <si>
    <t>Začimba - rožmarin 35g</t>
  </si>
  <si>
    <t xml:space="preserve">Zdrobovi žličniki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</si>
</sst>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\ m/\ yyyy;@"/>
    <numFmt numFmtId="165" formatCode="#,##0.00\ &quot;€&quot;"/>
    <numFmt numFmtId="166" formatCode="#,##0.00\ _€"/>
  </numFmts>
  <fonts count="35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 CE"/>
      <charset val="238"/>
    </font>
    <font>
      <b/>
      <u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 CE"/>
      <charset val="238"/>
    </font>
    <font>
      <sz val="10"/>
      <color rgb="FFFF0000"/>
      <name val="Arial CE"/>
      <charset val="238"/>
    </font>
    <font>
      <i/>
      <sz val="10"/>
      <name val="Arial CE"/>
      <charset val="238"/>
    </font>
    <font>
      <b/>
      <sz val="10"/>
      <color theme="1"/>
      <name val="Arial ce"/>
      <charset val="238"/>
    </font>
    <font>
      <sz val="10"/>
      <color rgb="FFFF0000"/>
      <name val="Arial"/>
      <family val="2"/>
      <charset val="238"/>
    </font>
    <font>
      <u/>
      <sz val="10"/>
      <name val="Arial CE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8">
    <xf numFmtId="0" fontId="0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9" fillId="16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/>
    <xf numFmtId="0" fontId="6" fillId="0" borderId="0"/>
    <xf numFmtId="0" fontId="25" fillId="0" borderId="0"/>
    <xf numFmtId="0" fontId="26" fillId="0" borderId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2" fillId="18" borderId="5" applyNumberFormat="0" applyFont="0" applyAlignment="0" applyProtection="0"/>
    <xf numFmtId="0" fontId="23" fillId="18" borderId="5" applyNumberFormat="0" applyFon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23" borderId="7" applyNumberFormat="0" applyAlignment="0" applyProtection="0"/>
    <xf numFmtId="0" fontId="18" fillId="23" borderId="7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7" borderId="8" applyNumberFormat="0" applyAlignment="0" applyProtection="0"/>
    <xf numFmtId="0" fontId="21" fillId="7" borderId="8" applyNumberFormat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1" fillId="0" borderId="0"/>
  </cellStyleXfs>
  <cellXfs count="203">
    <xf numFmtId="0" fontId="0" fillId="0" borderId="0" xfId="0"/>
    <xf numFmtId="49" fontId="3" fillId="0" borderId="0" xfId="0" applyNumberFormat="1" applyFont="1" applyFill="1" applyBorder="1" applyAlignment="1"/>
    <xf numFmtId="0" fontId="4" fillId="0" borderId="0" xfId="0" applyFont="1" applyAlignment="1">
      <alignment wrapText="1"/>
    </xf>
    <xf numFmtId="0" fontId="4" fillId="0" borderId="0" xfId="0" applyFont="1" applyBorder="1"/>
    <xf numFmtId="4" fontId="4" fillId="0" borderId="0" xfId="0" applyNumberFormat="1" applyFont="1"/>
    <xf numFmtId="0" fontId="4" fillId="0" borderId="0" xfId="0" applyFont="1"/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/>
    <xf numFmtId="3" fontId="4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/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/>
    <xf numFmtId="3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Fill="1" applyBorder="1"/>
    <xf numFmtId="4" fontId="4" fillId="0" borderId="10" xfId="0" applyNumberFormat="1" applyFont="1" applyBorder="1"/>
    <xf numFmtId="3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/>
    <xf numFmtId="0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/>
    <xf numFmtId="49" fontId="4" fillId="0" borderId="10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Fill="1" applyBorder="1"/>
    <xf numFmtId="49" fontId="4" fillId="0" borderId="0" xfId="0" applyNumberFormat="1" applyFont="1" applyFill="1" applyBorder="1" applyAlignment="1">
      <alignment vertical="center" wrapText="1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49" fontId="4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165" fontId="4" fillId="0" borderId="10" xfId="0" applyNumberFormat="1" applyFont="1" applyFill="1" applyBorder="1"/>
    <xf numFmtId="49" fontId="3" fillId="0" borderId="10" xfId="0" applyNumberFormat="1" applyFont="1" applyFill="1" applyBorder="1" applyAlignment="1">
      <alignment horizontal="right"/>
    </xf>
    <xf numFmtId="166" fontId="4" fillId="0" borderId="10" xfId="0" applyNumberFormat="1" applyFont="1" applyFill="1" applyBorder="1"/>
    <xf numFmtId="166" fontId="4" fillId="0" borderId="10" xfId="0" applyNumberFormat="1" applyFont="1" applyBorder="1"/>
    <xf numFmtId="165" fontId="4" fillId="0" borderId="10" xfId="0" applyNumberFormat="1" applyFont="1" applyBorder="1"/>
    <xf numFmtId="165" fontId="4" fillId="0" borderId="10" xfId="0" applyNumberFormat="1" applyFont="1" applyFill="1" applyBorder="1" applyProtection="1">
      <protection locked="0"/>
    </xf>
    <xf numFmtId="165" fontId="3" fillId="0" borderId="10" xfId="0" applyNumberFormat="1" applyFont="1" applyBorder="1"/>
    <xf numFmtId="165" fontId="4" fillId="0" borderId="10" xfId="0" applyNumberFormat="1" applyFont="1" applyBorder="1" applyAlignment="1">
      <alignment horizontal="right" vertical="center" wrapText="1"/>
    </xf>
    <xf numFmtId="165" fontId="4" fillId="0" borderId="10" xfId="0" applyNumberFormat="1" applyFont="1" applyBorder="1" applyAlignment="1">
      <alignment horizontal="right"/>
    </xf>
    <xf numFmtId="165" fontId="4" fillId="0" borderId="10" xfId="0" applyNumberFormat="1" applyFont="1" applyFill="1" applyBorder="1" applyAlignment="1" applyProtection="1">
      <alignment horizontal="right"/>
      <protection locked="0"/>
    </xf>
    <xf numFmtId="49" fontId="4" fillId="0" borderId="10" xfId="0" applyNumberFormat="1" applyFont="1" applyFill="1" applyBorder="1" applyAlignment="1" applyProtection="1">
      <alignment horizontal="center"/>
      <protection locked="0"/>
    </xf>
    <xf numFmtId="165" fontId="4" fillId="0" borderId="10" xfId="0" applyNumberFormat="1" applyFont="1" applyBorder="1" applyAlignment="1" applyProtection="1">
      <alignment horizontal="right" vertical="center" wrapText="1"/>
      <protection locked="0"/>
    </xf>
    <xf numFmtId="165" fontId="4" fillId="0" borderId="13" xfId="0" applyNumberFormat="1" applyFont="1" applyBorder="1" applyAlignment="1">
      <alignment horizontal="center" vertical="center" wrapText="1"/>
    </xf>
    <xf numFmtId="165" fontId="4" fillId="0" borderId="12" xfId="0" applyNumberFormat="1" applyFont="1" applyFill="1" applyBorder="1" applyAlignment="1" applyProtection="1">
      <alignment horizontal="right"/>
      <protection locked="0"/>
    </xf>
    <xf numFmtId="165" fontId="3" fillId="0" borderId="10" xfId="0" applyNumberFormat="1" applyFont="1" applyFill="1" applyBorder="1"/>
    <xf numFmtId="49" fontId="3" fillId="0" borderId="0" xfId="0" applyNumberFormat="1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 applyProtection="1">
      <protection locked="0"/>
    </xf>
    <xf numFmtId="0" fontId="3" fillId="0" borderId="10" xfId="52" applyFont="1" applyBorder="1" applyAlignment="1">
      <alignment horizontal="center" vertical="center"/>
    </xf>
    <xf numFmtId="49" fontId="4" fillId="0" borderId="10" xfId="51" applyNumberFormat="1" applyFont="1" applyFill="1" applyBorder="1" applyAlignment="1">
      <alignment horizontal="center"/>
    </xf>
    <xf numFmtId="0" fontId="4" fillId="0" borderId="10" xfId="52" applyFont="1" applyBorder="1" applyAlignment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Protection="1"/>
    <xf numFmtId="3" fontId="4" fillId="0" borderId="0" xfId="0" applyNumberFormat="1" applyFont="1" applyBorder="1" applyAlignment="1" applyProtection="1">
      <alignment vertical="center"/>
    </xf>
    <xf numFmtId="49" fontId="4" fillId="0" borderId="0" xfId="0" applyNumberFormat="1" applyFont="1" applyFill="1" applyBorder="1" applyProtection="1"/>
    <xf numFmtId="4" fontId="4" fillId="0" borderId="0" xfId="0" applyNumberFormat="1" applyFont="1" applyBorder="1" applyProtection="1"/>
    <xf numFmtId="0" fontId="4" fillId="0" borderId="0" xfId="0" applyFont="1" applyBorder="1" applyProtection="1"/>
    <xf numFmtId="0" fontId="4" fillId="0" borderId="14" xfId="0" applyFont="1" applyBorder="1"/>
    <xf numFmtId="0" fontId="0" fillId="0" borderId="15" xfId="0" applyBorder="1"/>
    <xf numFmtId="0" fontId="4" fillId="0" borderId="10" xfId="0" applyFont="1" applyBorder="1"/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/>
    <xf numFmtId="0" fontId="0" fillId="0" borderId="10" xfId="0" applyBorder="1"/>
    <xf numFmtId="0" fontId="0" fillId="0" borderId="10" xfId="0" applyFill="1" applyBorder="1"/>
    <xf numFmtId="165" fontId="4" fillId="0" borderId="13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/>
    <xf numFmtId="0" fontId="4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right"/>
    </xf>
    <xf numFmtId="0" fontId="4" fillId="0" borderId="15" xfId="0" applyFont="1" applyFill="1" applyBorder="1"/>
    <xf numFmtId="0" fontId="4" fillId="0" borderId="15" xfId="0" applyFont="1" applyFill="1" applyBorder="1" applyAlignment="1"/>
    <xf numFmtId="0" fontId="4" fillId="0" borderId="11" xfId="0" applyFont="1" applyFill="1" applyBorder="1"/>
    <xf numFmtId="0" fontId="4" fillId="0" borderId="10" xfId="0" applyFont="1" applyFill="1" applyBorder="1"/>
    <xf numFmtId="0" fontId="0" fillId="0" borderId="10" xfId="0" applyFont="1" applyFill="1" applyBorder="1"/>
    <xf numFmtId="0" fontId="0" fillId="0" borderId="10" xfId="0" applyBorder="1" applyAlignment="1">
      <alignment horizontal="right"/>
    </xf>
    <xf numFmtId="49" fontId="4" fillId="0" borderId="13" xfId="0" applyNumberFormat="1" applyFont="1" applyFill="1" applyBorder="1" applyAlignment="1" applyProtection="1">
      <alignment horizontal="center"/>
      <protection locked="0"/>
    </xf>
    <xf numFmtId="165" fontId="4" fillId="0" borderId="16" xfId="0" applyNumberFormat="1" applyFont="1" applyFill="1" applyBorder="1"/>
    <xf numFmtId="165" fontId="4" fillId="0" borderId="0" xfId="0" applyNumberFormat="1" applyFont="1" applyFill="1" applyBorder="1" applyAlignment="1">
      <alignment horizontal="right"/>
    </xf>
    <xf numFmtId="0" fontId="27" fillId="0" borderId="10" xfId="0" applyFont="1" applyFill="1" applyBorder="1"/>
    <xf numFmtId="165" fontId="27" fillId="0" borderId="10" xfId="0" applyNumberFormat="1" applyFont="1" applyFill="1" applyBorder="1" applyAlignment="1">
      <alignment horizontal="right"/>
    </xf>
    <xf numFmtId="165" fontId="28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/>
    <xf numFmtId="165" fontId="4" fillId="0" borderId="10" xfId="0" applyNumberFormat="1" applyFont="1" applyFill="1" applyBorder="1" applyAlignment="1">
      <alignment horizontal="right" vertical="center" wrapText="1"/>
    </xf>
    <xf numFmtId="165" fontId="3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165" fontId="4" fillId="0" borderId="0" xfId="0" applyNumberFormat="1" applyFont="1" applyFill="1" applyBorder="1" applyAlignment="1">
      <alignment horizontal="right" vertical="center" wrapText="1"/>
    </xf>
    <xf numFmtId="49" fontId="4" fillId="0" borderId="10" xfId="0" applyNumberFormat="1" applyFont="1" applyFill="1" applyBorder="1" applyProtection="1"/>
    <xf numFmtId="0" fontId="4" fillId="24" borderId="10" xfId="0" applyFont="1" applyFill="1" applyBorder="1"/>
    <xf numFmtId="0" fontId="0" fillId="24" borderId="10" xfId="0" applyFill="1" applyBorder="1"/>
    <xf numFmtId="0" fontId="3" fillId="0" borderId="0" xfId="0" applyFont="1" applyBorder="1" applyAlignment="1" applyProtection="1">
      <alignment horizontal="left" vertical="center"/>
      <protection locked="0"/>
    </xf>
    <xf numFmtId="164" fontId="4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165" fontId="29" fillId="0" borderId="10" xfId="0" applyNumberFormat="1" applyFont="1" applyFill="1" applyBorder="1"/>
    <xf numFmtId="1" fontId="3" fillId="0" borderId="0" xfId="0" applyNumberFormat="1" applyFont="1" applyBorder="1" applyAlignment="1">
      <alignment horizontal="right" vertical="center"/>
    </xf>
    <xf numFmtId="1" fontId="3" fillId="0" borderId="0" xfId="0" applyNumberFormat="1" applyFont="1" applyFill="1" applyBorder="1" applyAlignment="1">
      <alignment horizontal="right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  <xf numFmtId="3" fontId="4" fillId="0" borderId="0" xfId="0" applyNumberFormat="1" applyFont="1" applyBorder="1" applyAlignment="1" applyProtection="1">
      <alignment horizontal="center" vertical="center"/>
    </xf>
    <xf numFmtId="49" fontId="4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4" fillId="0" borderId="0" xfId="0" applyNumberFormat="1" applyFont="1" applyFill="1" applyBorder="1"/>
    <xf numFmtId="165" fontId="4" fillId="0" borderId="14" xfId="0" applyNumberFormat="1" applyFont="1" applyFill="1" applyBorder="1"/>
    <xf numFmtId="0" fontId="30" fillId="0" borderId="0" xfId="0" applyFont="1" applyBorder="1"/>
    <xf numFmtId="0" fontId="30" fillId="0" borderId="0" xfId="0" applyFont="1"/>
    <xf numFmtId="0" fontId="4" fillId="0" borderId="14" xfId="54" applyFont="1" applyFill="1" applyBorder="1"/>
    <xf numFmtId="0" fontId="4" fillId="0" borderId="10" xfId="54" applyFont="1" applyFill="1" applyBorder="1"/>
    <xf numFmtId="0" fontId="4" fillId="0" borderId="15" xfId="54" applyFont="1" applyFill="1" applyBorder="1"/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49" fontId="29" fillId="0" borderId="10" xfId="0" applyNumberFormat="1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/>
    <xf numFmtId="0" fontId="0" fillId="0" borderId="10" xfId="0" applyFont="1" applyBorder="1"/>
    <xf numFmtId="1" fontId="3" fillId="0" borderId="10" xfId="0" applyNumberFormat="1" applyFont="1" applyFill="1" applyBorder="1" applyAlignment="1">
      <alignment horizontal="right" vertical="center"/>
    </xf>
    <xf numFmtId="1" fontId="4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Alignment="1">
      <alignment horizont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1" fontId="3" fillId="0" borderId="10" xfId="52" applyNumberFormat="1" applyFont="1" applyFill="1" applyBorder="1" applyAlignment="1">
      <alignment horizontal="center" vertical="center"/>
    </xf>
    <xf numFmtId="1" fontId="3" fillId="0" borderId="13" xfId="52" applyNumberFormat="1" applyFont="1" applyFill="1" applyBorder="1" applyAlignment="1">
      <alignment horizontal="center" vertical="center"/>
    </xf>
    <xf numFmtId="1" fontId="3" fillId="0" borderId="16" xfId="52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3" fillId="0" borderId="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 applyProtection="1">
      <alignment vertical="center"/>
    </xf>
    <xf numFmtId="3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1" fontId="3" fillId="0" borderId="10" xfId="52" applyNumberFormat="1" applyFont="1" applyBorder="1" applyAlignment="1">
      <alignment horizontal="center"/>
    </xf>
    <xf numFmtId="1" fontId="3" fillId="0" borderId="0" xfId="0" applyNumberFormat="1" applyFont="1" applyAlignment="1">
      <alignment horizontal="right"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wrapText="1"/>
    </xf>
    <xf numFmtId="3" fontId="3" fillId="0" borderId="10" xfId="52" applyNumberFormat="1" applyFont="1" applyBorder="1" applyAlignment="1">
      <alignment horizontal="center" vertical="center"/>
    </xf>
    <xf numFmtId="3" fontId="3" fillId="0" borderId="0" xfId="0" applyNumberFormat="1" applyFont="1" applyBorder="1" applyAlignment="1" applyProtection="1">
      <alignment horizontal="center" vertical="center"/>
    </xf>
    <xf numFmtId="0" fontId="29" fillId="0" borderId="0" xfId="0" applyFont="1" applyAlignment="1">
      <alignment horizontal="center"/>
    </xf>
    <xf numFmtId="3" fontId="29" fillId="0" borderId="10" xfId="0" applyNumberFormat="1" applyFont="1" applyFill="1" applyBorder="1" applyAlignment="1">
      <alignment horizontal="center"/>
    </xf>
    <xf numFmtId="3" fontId="29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3" fontId="3" fillId="0" borderId="10" xfId="52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1" fillId="0" borderId="0" xfId="0" applyFont="1"/>
    <xf numFmtId="0" fontId="0" fillId="24" borderId="0" xfId="0" applyFill="1" applyBorder="1"/>
    <xf numFmtId="1" fontId="3" fillId="0" borderId="0" xfId="52" applyNumberFormat="1" applyFont="1" applyFill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3" fontId="32" fillId="0" borderId="10" xfId="0" applyNumberFormat="1" applyFont="1" applyBorder="1" applyAlignment="1">
      <alignment horizontal="center"/>
    </xf>
    <xf numFmtId="0" fontId="0" fillId="24" borderId="10" xfId="0" applyFont="1" applyFill="1" applyBorder="1"/>
    <xf numFmtId="0" fontId="0" fillId="24" borderId="10" xfId="0" applyFont="1" applyFill="1" applyBorder="1" applyAlignment="1">
      <alignment wrapText="1"/>
    </xf>
    <xf numFmtId="1" fontId="3" fillId="0" borderId="0" xfId="0" applyNumberFormat="1" applyFont="1" applyAlignment="1">
      <alignment horizontal="center"/>
    </xf>
    <xf numFmtId="0" fontId="0" fillId="0" borderId="17" xfId="0" applyFill="1" applyBorder="1"/>
    <xf numFmtId="0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left"/>
    </xf>
    <xf numFmtId="0" fontId="3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165" fontId="4" fillId="0" borderId="13" xfId="0" applyNumberFormat="1" applyFont="1" applyFill="1" applyBorder="1" applyAlignment="1">
      <alignment horizontal="right" vertical="center" wrapText="1"/>
    </xf>
    <xf numFmtId="165" fontId="33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/>
    <xf numFmtId="0" fontId="4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13" xfId="0" applyFont="1" applyFill="1" applyBorder="1"/>
    <xf numFmtId="0" fontId="34" fillId="0" borderId="0" xfId="0" applyFont="1" applyFill="1"/>
    <xf numFmtId="164" fontId="4" fillId="0" borderId="14" xfId="0" applyNumberFormat="1" applyFont="1" applyBorder="1" applyAlignment="1" applyProtection="1">
      <alignment horizontal="center"/>
      <protection locked="0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 applyProtection="1">
      <alignment horizontal="left" vertical="center"/>
      <protection locked="0"/>
    </xf>
    <xf numFmtId="0" fontId="0" fillId="0" borderId="14" xfId="0" applyBorder="1" applyAlignment="1">
      <alignment horizontal="center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Alignment="1" applyProtection="1">
      <alignment horizontal="left" vertical="center"/>
      <protection locked="0"/>
    </xf>
  </cellXfs>
  <cellStyles count="88">
    <cellStyle name="20 % – Poudarek1" xfId="1" builtinId="30" customBuiltin="1"/>
    <cellStyle name="20 % – Poudarek1 2" xfId="2" xr:uid="{00000000-0005-0000-0000-000001000000}"/>
    <cellStyle name="20 % – Poudarek2" xfId="3" builtinId="34" customBuiltin="1"/>
    <cellStyle name="20 % – Poudarek2 2" xfId="4" xr:uid="{00000000-0005-0000-0000-000003000000}"/>
    <cellStyle name="20 % – Poudarek3" xfId="5" builtinId="38" customBuiltin="1"/>
    <cellStyle name="20 % – Poudarek3 2" xfId="6" xr:uid="{00000000-0005-0000-0000-000005000000}"/>
    <cellStyle name="20 % – Poudarek4" xfId="7" builtinId="42" customBuiltin="1"/>
    <cellStyle name="20 % – Poudarek4 2" xfId="8" xr:uid="{00000000-0005-0000-0000-000007000000}"/>
    <cellStyle name="20 % – Poudarek5" xfId="9" builtinId="46" customBuiltin="1"/>
    <cellStyle name="20 % – Poudarek5 2" xfId="10" xr:uid="{00000000-0005-0000-0000-000009000000}"/>
    <cellStyle name="20 % – Poudarek6" xfId="11" builtinId="50" customBuiltin="1"/>
    <cellStyle name="20 % – Poudarek6 2" xfId="12" xr:uid="{00000000-0005-0000-0000-00000B000000}"/>
    <cellStyle name="40 % – Poudarek1" xfId="13" builtinId="31" customBuiltin="1"/>
    <cellStyle name="40 % – Poudarek1 2" xfId="14" xr:uid="{00000000-0005-0000-0000-00000D000000}"/>
    <cellStyle name="40 % – Poudarek2" xfId="15" builtinId="35" customBuiltin="1"/>
    <cellStyle name="40 % – Poudarek2 2" xfId="16" xr:uid="{00000000-0005-0000-0000-00000F000000}"/>
    <cellStyle name="40 % – Poudarek3" xfId="17" builtinId="39" customBuiltin="1"/>
    <cellStyle name="40 % – Poudarek3 2" xfId="18" xr:uid="{00000000-0005-0000-0000-000011000000}"/>
    <cellStyle name="40 % – Poudarek4" xfId="19" builtinId="43" customBuiltin="1"/>
    <cellStyle name="40 % – Poudarek4 2" xfId="20" xr:uid="{00000000-0005-0000-0000-000013000000}"/>
    <cellStyle name="40 % – Poudarek5" xfId="21" builtinId="47" customBuiltin="1"/>
    <cellStyle name="40 % – Poudarek5 2" xfId="22" xr:uid="{00000000-0005-0000-0000-000015000000}"/>
    <cellStyle name="40 % – Poudarek6" xfId="23" builtinId="51" customBuiltin="1"/>
    <cellStyle name="40 % – Poudarek6 2" xfId="24" xr:uid="{00000000-0005-0000-0000-000017000000}"/>
    <cellStyle name="60 % – Poudarek1" xfId="25" builtinId="32" customBuiltin="1"/>
    <cellStyle name="60 % – Poudarek1 2" xfId="26" xr:uid="{00000000-0005-0000-0000-000019000000}"/>
    <cellStyle name="60 % – Poudarek2" xfId="27" builtinId="36" customBuiltin="1"/>
    <cellStyle name="60 % – Poudarek2 2" xfId="28" xr:uid="{00000000-0005-0000-0000-00001B000000}"/>
    <cellStyle name="60 % – Poudarek3" xfId="29" builtinId="40" customBuiltin="1"/>
    <cellStyle name="60 % – Poudarek3 2" xfId="30" xr:uid="{00000000-0005-0000-0000-00001D000000}"/>
    <cellStyle name="60 % – Poudarek4" xfId="31" builtinId="44" customBuiltin="1"/>
    <cellStyle name="60 % – Poudarek4 2" xfId="32" xr:uid="{00000000-0005-0000-0000-00001F000000}"/>
    <cellStyle name="60 % – Poudarek5" xfId="33" builtinId="48" customBuiltin="1"/>
    <cellStyle name="60 % – Poudarek5 2" xfId="34" xr:uid="{00000000-0005-0000-0000-000021000000}"/>
    <cellStyle name="60 % – Poudarek6" xfId="35" builtinId="52" customBuiltin="1"/>
    <cellStyle name="60 % – Poudarek6 2" xfId="36" xr:uid="{00000000-0005-0000-0000-000023000000}"/>
    <cellStyle name="Dobro" xfId="37" builtinId="26" customBuiltin="1"/>
    <cellStyle name="Dobro 2" xfId="38" xr:uid="{00000000-0005-0000-0000-000025000000}"/>
    <cellStyle name="Izhod" xfId="39" builtinId="21" customBuiltin="1"/>
    <cellStyle name="Izhod 2" xfId="40" xr:uid="{00000000-0005-0000-0000-000027000000}"/>
    <cellStyle name="Naslov" xfId="41" builtinId="15" customBuiltin="1"/>
    <cellStyle name="Naslov 1" xfId="42" builtinId="16" customBuiltin="1"/>
    <cellStyle name="Naslov 1 2" xfId="43" xr:uid="{00000000-0005-0000-0000-00002A000000}"/>
    <cellStyle name="Naslov 2" xfId="44" builtinId="17" customBuiltin="1"/>
    <cellStyle name="Naslov 2 2" xfId="45" xr:uid="{00000000-0005-0000-0000-00002C000000}"/>
    <cellStyle name="Naslov 3" xfId="46" builtinId="18" customBuiltin="1"/>
    <cellStyle name="Naslov 3 2" xfId="47" xr:uid="{00000000-0005-0000-0000-00002E000000}"/>
    <cellStyle name="Naslov 4" xfId="48" builtinId="19" customBuiltin="1"/>
    <cellStyle name="Naslov 4 2" xfId="49" xr:uid="{00000000-0005-0000-0000-000030000000}"/>
    <cellStyle name="Naslov 5" xfId="50" xr:uid="{00000000-0005-0000-0000-000031000000}"/>
    <cellStyle name="Navadno" xfId="0" builtinId="0"/>
    <cellStyle name="Navadno 2" xfId="51" xr:uid="{00000000-0005-0000-0000-000033000000}"/>
    <cellStyle name="Navadno 3" xfId="52" xr:uid="{00000000-0005-0000-0000-000034000000}"/>
    <cellStyle name="Navadno 4" xfId="53" xr:uid="{00000000-0005-0000-0000-000035000000}"/>
    <cellStyle name="Navadno 5" xfId="54" xr:uid="{00000000-0005-0000-0000-000036000000}"/>
    <cellStyle name="Navadno 6" xfId="87" xr:uid="{00000000-0005-0000-0000-000037000000}"/>
    <cellStyle name="Nevtralno" xfId="55" builtinId="28" customBuiltin="1"/>
    <cellStyle name="Nevtralno 2" xfId="56" xr:uid="{00000000-0005-0000-0000-000039000000}"/>
    <cellStyle name="Opomba" xfId="57" builtinId="10" customBuiltin="1"/>
    <cellStyle name="Opomba 2" xfId="58" xr:uid="{00000000-0005-0000-0000-00003B000000}"/>
    <cellStyle name="Opozorilo" xfId="59" builtinId="11" customBuiltin="1"/>
    <cellStyle name="Opozorilo 2" xfId="60" xr:uid="{00000000-0005-0000-0000-00003D000000}"/>
    <cellStyle name="Pojasnjevalno besedilo" xfId="61" builtinId="53" customBuiltin="1"/>
    <cellStyle name="Pojasnjevalno besedilo 2" xfId="62" xr:uid="{00000000-0005-0000-0000-00003F000000}"/>
    <cellStyle name="Poudarek1" xfId="63" builtinId="29" customBuiltin="1"/>
    <cellStyle name="Poudarek1 2" xfId="64" xr:uid="{00000000-0005-0000-0000-000041000000}"/>
    <cellStyle name="Poudarek2" xfId="65" builtinId="33" customBuiltin="1"/>
    <cellStyle name="Poudarek2 2" xfId="66" xr:uid="{00000000-0005-0000-0000-000043000000}"/>
    <cellStyle name="Poudarek3" xfId="67" builtinId="37" customBuiltin="1"/>
    <cellStyle name="Poudarek3 2" xfId="68" xr:uid="{00000000-0005-0000-0000-000045000000}"/>
    <cellStyle name="Poudarek4" xfId="69" builtinId="41" customBuiltin="1"/>
    <cellStyle name="Poudarek4 2" xfId="70" xr:uid="{00000000-0005-0000-0000-000047000000}"/>
    <cellStyle name="Poudarek5" xfId="71" builtinId="45" customBuiltin="1"/>
    <cellStyle name="Poudarek5 2" xfId="72" xr:uid="{00000000-0005-0000-0000-000049000000}"/>
    <cellStyle name="Poudarek6" xfId="73" builtinId="49" customBuiltin="1"/>
    <cellStyle name="Poudarek6 2" xfId="74" xr:uid="{00000000-0005-0000-0000-00004B000000}"/>
    <cellStyle name="Povezana celica" xfId="75" builtinId="24" customBuiltin="1"/>
    <cellStyle name="Povezana celica 2" xfId="76" xr:uid="{00000000-0005-0000-0000-00004D000000}"/>
    <cellStyle name="Preveri celico" xfId="77" builtinId="23" customBuiltin="1"/>
    <cellStyle name="Preveri celico 2" xfId="78" xr:uid="{00000000-0005-0000-0000-00004F000000}"/>
    <cellStyle name="Računanje" xfId="79" builtinId="22" customBuiltin="1"/>
    <cellStyle name="Računanje 2" xfId="80" xr:uid="{00000000-0005-0000-0000-000051000000}"/>
    <cellStyle name="Slabo" xfId="81" builtinId="27" customBuiltin="1"/>
    <cellStyle name="Slabo 2" xfId="82" xr:uid="{00000000-0005-0000-0000-000053000000}"/>
    <cellStyle name="Vnos" xfId="83" builtinId="20" customBuiltin="1"/>
    <cellStyle name="Vnos 2" xfId="84" xr:uid="{00000000-0005-0000-0000-000055000000}"/>
    <cellStyle name="Vsota" xfId="85" builtinId="25" customBuiltin="1"/>
    <cellStyle name="Vsota 2" xfId="86" xr:uid="{00000000-0005-0000-0000-00005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view="pageBreakPreview" zoomScaleNormal="90" zoomScaleSheetLayoutView="100" workbookViewId="0">
      <pane ySplit="9" topLeftCell="A10" activePane="bottomLeft" state="frozen"/>
      <selection pane="bottomLeft" activeCell="B27" sqref="B27"/>
    </sheetView>
  </sheetViews>
  <sheetFormatPr defaultRowHeight="12.75" x14ac:dyDescent="0.2"/>
  <cols>
    <col min="1" max="1" width="6" style="5" customWidth="1"/>
    <col min="2" max="2" width="27.42578125" style="5" customWidth="1"/>
    <col min="3" max="3" width="7.85546875" style="5" customWidth="1"/>
    <col min="4" max="4" width="10.140625" style="162" customWidth="1"/>
    <col min="5" max="5" width="7.85546875" style="5" customWidth="1"/>
    <col min="6" max="6" width="15.5703125" style="5" customWidth="1"/>
    <col min="7" max="7" width="10.140625" style="5" customWidth="1"/>
    <col min="8" max="8" width="16.7109375" style="5" customWidth="1"/>
    <col min="9" max="9" width="18.140625" style="5" customWidth="1"/>
    <col min="10" max="10" width="23.5703125" style="5" customWidth="1"/>
    <col min="11" max="16384" width="9.140625" style="5"/>
  </cols>
  <sheetData>
    <row r="1" spans="1:11" x14ac:dyDescent="0.2">
      <c r="A1" s="35" t="s">
        <v>17</v>
      </c>
      <c r="B1" s="3"/>
      <c r="C1" s="6"/>
      <c r="D1" s="154"/>
      <c r="E1" s="6"/>
      <c r="F1" s="3"/>
      <c r="G1" s="3"/>
      <c r="H1" s="3"/>
      <c r="I1" s="3"/>
      <c r="J1" s="3"/>
      <c r="K1" s="3"/>
    </row>
    <row r="2" spans="1:11" x14ac:dyDescent="0.2">
      <c r="A2" s="198" t="s">
        <v>69</v>
      </c>
      <c r="B2" s="198"/>
      <c r="C2" s="198"/>
      <c r="D2" s="198"/>
      <c r="E2" s="198"/>
      <c r="F2" s="198"/>
      <c r="G2" s="198"/>
      <c r="H2" s="198"/>
      <c r="I2" s="198"/>
      <c r="J2" s="3"/>
      <c r="K2" s="3"/>
    </row>
    <row r="3" spans="1:11" x14ac:dyDescent="0.2">
      <c r="A3" s="6"/>
      <c r="B3" s="3"/>
      <c r="C3" s="6"/>
      <c r="D3" s="154"/>
      <c r="E3" s="6"/>
      <c r="F3" s="3"/>
      <c r="G3" s="3"/>
      <c r="H3" s="3"/>
      <c r="I3" s="3"/>
      <c r="J3" s="3"/>
      <c r="K3" s="3"/>
    </row>
    <row r="4" spans="1:11" x14ac:dyDescent="0.2">
      <c r="A4" s="35" t="s">
        <v>18</v>
      </c>
      <c r="B4" s="3"/>
      <c r="C4" s="6"/>
      <c r="D4" s="154"/>
      <c r="E4" s="6"/>
      <c r="F4" s="3"/>
      <c r="G4" s="3"/>
      <c r="H4" s="3"/>
      <c r="I4" s="3"/>
      <c r="J4" s="3"/>
      <c r="K4" s="3"/>
    </row>
    <row r="5" spans="1:11" x14ac:dyDescent="0.2">
      <c r="A5" s="199"/>
      <c r="B5" s="199"/>
      <c r="C5" s="199"/>
      <c r="D5" s="199"/>
      <c r="E5" s="199"/>
      <c r="F5" s="199"/>
      <c r="G5" s="199"/>
      <c r="H5" s="199"/>
      <c r="I5" s="199"/>
      <c r="J5" s="3"/>
      <c r="K5" s="3"/>
    </row>
    <row r="6" spans="1:11" x14ac:dyDescent="0.2">
      <c r="A6" s="40"/>
      <c r="B6" s="40"/>
      <c r="C6" s="40"/>
      <c r="D6" s="40"/>
      <c r="E6" s="40"/>
      <c r="F6" s="40"/>
      <c r="G6" s="40"/>
      <c r="H6" s="40"/>
      <c r="I6" s="40"/>
      <c r="J6" s="40"/>
      <c r="K6" s="3"/>
    </row>
    <row r="7" spans="1:11" x14ac:dyDescent="0.2">
      <c r="A7" s="1" t="s">
        <v>468</v>
      </c>
      <c r="B7" s="1"/>
      <c r="C7" s="1"/>
      <c r="D7" s="1"/>
      <c r="E7" s="1"/>
      <c r="F7" s="1"/>
      <c r="G7" s="1"/>
      <c r="H7" s="1"/>
      <c r="I7" s="1"/>
      <c r="J7" s="1"/>
    </row>
    <row r="8" spans="1:11" ht="51" x14ac:dyDescent="0.2">
      <c r="A8" s="24" t="s">
        <v>16</v>
      </c>
      <c r="B8" s="24" t="s">
        <v>5</v>
      </c>
      <c r="C8" s="24" t="s">
        <v>65</v>
      </c>
      <c r="D8" s="25" t="s">
        <v>1</v>
      </c>
      <c r="E8" s="24" t="s">
        <v>11</v>
      </c>
      <c r="F8" s="24" t="s">
        <v>72</v>
      </c>
      <c r="G8" s="24" t="s">
        <v>3</v>
      </c>
      <c r="H8" s="24" t="s">
        <v>4</v>
      </c>
      <c r="I8" s="24" t="s">
        <v>15</v>
      </c>
      <c r="J8" s="24" t="s">
        <v>469</v>
      </c>
    </row>
    <row r="9" spans="1:11" x14ac:dyDescent="0.2">
      <c r="A9" s="57">
        <v>1</v>
      </c>
      <c r="B9" s="58">
        <v>2</v>
      </c>
      <c r="C9" s="26">
        <v>3</v>
      </c>
      <c r="D9" s="26">
        <v>4</v>
      </c>
      <c r="E9" s="26">
        <v>5</v>
      </c>
      <c r="F9" s="26">
        <v>6</v>
      </c>
      <c r="G9" s="26">
        <v>7</v>
      </c>
      <c r="H9" s="26" t="s">
        <v>9</v>
      </c>
      <c r="I9" s="26" t="s">
        <v>420</v>
      </c>
      <c r="J9" s="26">
        <v>10</v>
      </c>
    </row>
    <row r="10" spans="1:11" x14ac:dyDescent="0.2">
      <c r="A10" s="19">
        <v>1</v>
      </c>
      <c r="B10" s="107" t="s">
        <v>470</v>
      </c>
      <c r="C10" s="72" t="s">
        <v>472</v>
      </c>
      <c r="D10" s="159">
        <v>80</v>
      </c>
      <c r="E10" s="71" t="s">
        <v>6</v>
      </c>
      <c r="F10" s="50"/>
      <c r="G10" s="49">
        <f>F10*0.095</f>
        <v>0</v>
      </c>
      <c r="H10" s="41">
        <f t="shared" ref="H10:H34" si="0">F10+G10</f>
        <v>0</v>
      </c>
      <c r="I10" s="45">
        <f t="shared" ref="I10:I34" si="1">H10*D10</f>
        <v>0</v>
      </c>
      <c r="J10" s="41"/>
    </row>
    <row r="11" spans="1:11" x14ac:dyDescent="0.2">
      <c r="A11" s="19">
        <v>2</v>
      </c>
      <c r="B11" s="107" t="s">
        <v>418</v>
      </c>
      <c r="C11" s="72" t="s">
        <v>472</v>
      </c>
      <c r="D11" s="159">
        <v>100</v>
      </c>
      <c r="E11" s="71" t="s">
        <v>6</v>
      </c>
      <c r="F11" s="50"/>
      <c r="G11" s="49">
        <f t="shared" ref="G11:G34" si="2">F11*0.095</f>
        <v>0</v>
      </c>
      <c r="H11" s="41">
        <f t="shared" si="0"/>
        <v>0</v>
      </c>
      <c r="I11" s="45">
        <f t="shared" si="1"/>
        <v>0</v>
      </c>
      <c r="J11" s="41"/>
    </row>
    <row r="12" spans="1:11" x14ac:dyDescent="0.2">
      <c r="A12" s="19">
        <v>3</v>
      </c>
      <c r="B12" s="107" t="s">
        <v>471</v>
      </c>
      <c r="C12" s="61" t="s">
        <v>472</v>
      </c>
      <c r="D12" s="159">
        <v>63</v>
      </c>
      <c r="E12" s="71" t="s">
        <v>6</v>
      </c>
      <c r="F12" s="50"/>
      <c r="G12" s="49">
        <f t="shared" si="2"/>
        <v>0</v>
      </c>
      <c r="H12" s="41">
        <f t="shared" si="0"/>
        <v>0</v>
      </c>
      <c r="I12" s="45">
        <f t="shared" si="1"/>
        <v>0</v>
      </c>
      <c r="J12" s="41"/>
    </row>
    <row r="13" spans="1:11" x14ac:dyDescent="0.2">
      <c r="A13" s="19">
        <v>4</v>
      </c>
      <c r="B13" s="178" t="s">
        <v>484</v>
      </c>
      <c r="C13" s="61" t="s">
        <v>417</v>
      </c>
      <c r="D13" s="159">
        <v>155</v>
      </c>
      <c r="E13" s="71" t="s">
        <v>6</v>
      </c>
      <c r="F13" s="50"/>
      <c r="G13" s="49">
        <f t="shared" si="2"/>
        <v>0</v>
      </c>
      <c r="H13" s="41">
        <f t="shared" si="0"/>
        <v>0</v>
      </c>
      <c r="I13" s="45">
        <f t="shared" si="1"/>
        <v>0</v>
      </c>
      <c r="J13" s="41"/>
    </row>
    <row r="14" spans="1:11" x14ac:dyDescent="0.2">
      <c r="A14" s="19">
        <v>5</v>
      </c>
      <c r="B14" s="178" t="s">
        <v>483</v>
      </c>
      <c r="C14" s="61" t="s">
        <v>417</v>
      </c>
      <c r="D14" s="159">
        <v>84</v>
      </c>
      <c r="E14" s="141" t="s">
        <v>6</v>
      </c>
      <c r="F14" s="50"/>
      <c r="G14" s="49">
        <f t="shared" si="2"/>
        <v>0</v>
      </c>
      <c r="H14" s="41">
        <f t="shared" si="0"/>
        <v>0</v>
      </c>
      <c r="I14" s="45">
        <f t="shared" si="1"/>
        <v>0</v>
      </c>
      <c r="J14" s="41"/>
    </row>
    <row r="15" spans="1:11" x14ac:dyDescent="0.2">
      <c r="A15" s="19">
        <v>6</v>
      </c>
      <c r="B15" s="178" t="s">
        <v>475</v>
      </c>
      <c r="C15" s="72" t="s">
        <v>417</v>
      </c>
      <c r="D15" s="159">
        <v>56</v>
      </c>
      <c r="E15" s="141" t="s">
        <v>6</v>
      </c>
      <c r="F15" s="50"/>
      <c r="G15" s="49">
        <f t="shared" si="2"/>
        <v>0</v>
      </c>
      <c r="H15" s="41">
        <f t="shared" si="0"/>
        <v>0</v>
      </c>
      <c r="I15" s="45">
        <f t="shared" si="1"/>
        <v>0</v>
      </c>
      <c r="J15" s="41"/>
    </row>
    <row r="16" spans="1:11" x14ac:dyDescent="0.2">
      <c r="A16" s="19">
        <v>7</v>
      </c>
      <c r="B16" s="107" t="s">
        <v>482</v>
      </c>
      <c r="C16" s="72" t="s">
        <v>415</v>
      </c>
      <c r="D16" s="159">
        <v>4</v>
      </c>
      <c r="E16" s="141" t="s">
        <v>6</v>
      </c>
      <c r="F16" s="50"/>
      <c r="G16" s="49">
        <f t="shared" si="2"/>
        <v>0</v>
      </c>
      <c r="H16" s="41">
        <f t="shared" si="0"/>
        <v>0</v>
      </c>
      <c r="I16" s="45">
        <f t="shared" si="1"/>
        <v>0</v>
      </c>
      <c r="J16" s="41"/>
    </row>
    <row r="17" spans="1:10" x14ac:dyDescent="0.2">
      <c r="A17" s="19">
        <v>8</v>
      </c>
      <c r="B17" s="107" t="s">
        <v>482</v>
      </c>
      <c r="C17" s="61" t="s">
        <v>416</v>
      </c>
      <c r="D17" s="159">
        <v>12</v>
      </c>
      <c r="E17" s="141" t="s">
        <v>6</v>
      </c>
      <c r="F17" s="50"/>
      <c r="G17" s="49">
        <f t="shared" si="2"/>
        <v>0</v>
      </c>
      <c r="H17" s="41">
        <f t="shared" si="0"/>
        <v>0</v>
      </c>
      <c r="I17" s="45">
        <f t="shared" si="1"/>
        <v>0</v>
      </c>
      <c r="J17" s="41"/>
    </row>
    <row r="18" spans="1:10" x14ac:dyDescent="0.2">
      <c r="A18" s="19">
        <v>9</v>
      </c>
      <c r="B18" s="178" t="s">
        <v>73</v>
      </c>
      <c r="C18" s="61" t="s">
        <v>417</v>
      </c>
      <c r="D18" s="159">
        <v>223</v>
      </c>
      <c r="E18" s="141" t="s">
        <v>6</v>
      </c>
      <c r="F18" s="50"/>
      <c r="G18" s="49">
        <f t="shared" si="2"/>
        <v>0</v>
      </c>
      <c r="H18" s="41">
        <f t="shared" si="0"/>
        <v>0</v>
      </c>
      <c r="I18" s="45">
        <f t="shared" si="1"/>
        <v>0</v>
      </c>
      <c r="J18" s="41"/>
    </row>
    <row r="19" spans="1:10" x14ac:dyDescent="0.2">
      <c r="A19" s="19">
        <v>10</v>
      </c>
      <c r="B19" s="178" t="s">
        <v>486</v>
      </c>
      <c r="C19" s="61" t="s">
        <v>417</v>
      </c>
      <c r="D19" s="159">
        <v>17</v>
      </c>
      <c r="E19" s="141" t="s">
        <v>6</v>
      </c>
      <c r="F19" s="50"/>
      <c r="G19" s="49">
        <f t="shared" si="2"/>
        <v>0</v>
      </c>
      <c r="H19" s="41">
        <f t="shared" si="0"/>
        <v>0</v>
      </c>
      <c r="I19" s="45">
        <f t="shared" si="1"/>
        <v>0</v>
      </c>
      <c r="J19" s="41"/>
    </row>
    <row r="20" spans="1:10" x14ac:dyDescent="0.2">
      <c r="A20" s="19">
        <v>11</v>
      </c>
      <c r="B20" s="107" t="s">
        <v>485</v>
      </c>
      <c r="C20" s="61" t="s">
        <v>417</v>
      </c>
      <c r="D20" s="159">
        <v>550</v>
      </c>
      <c r="E20" s="141" t="s">
        <v>6</v>
      </c>
      <c r="F20" s="50"/>
      <c r="G20" s="49">
        <f t="shared" si="2"/>
        <v>0</v>
      </c>
      <c r="H20" s="41">
        <f t="shared" si="0"/>
        <v>0</v>
      </c>
      <c r="I20" s="45">
        <f t="shared" si="1"/>
        <v>0</v>
      </c>
      <c r="J20" s="41"/>
    </row>
    <row r="21" spans="1:10" x14ac:dyDescent="0.2">
      <c r="A21" s="19">
        <v>12</v>
      </c>
      <c r="B21" s="178" t="s">
        <v>67</v>
      </c>
      <c r="C21" s="61" t="s">
        <v>417</v>
      </c>
      <c r="D21" s="159">
        <v>13</v>
      </c>
      <c r="E21" s="141" t="s">
        <v>6</v>
      </c>
      <c r="F21" s="50"/>
      <c r="G21" s="49">
        <f t="shared" si="2"/>
        <v>0</v>
      </c>
      <c r="H21" s="41">
        <f t="shared" si="0"/>
        <v>0</v>
      </c>
      <c r="I21" s="45">
        <f t="shared" si="1"/>
        <v>0</v>
      </c>
      <c r="J21" s="41"/>
    </row>
    <row r="22" spans="1:10" x14ac:dyDescent="0.2">
      <c r="A22" s="19">
        <v>13</v>
      </c>
      <c r="B22" s="178" t="s">
        <v>474</v>
      </c>
      <c r="C22" s="61" t="s">
        <v>473</v>
      </c>
      <c r="D22" s="159">
        <v>5</v>
      </c>
      <c r="E22" s="141" t="s">
        <v>6</v>
      </c>
      <c r="F22" s="50"/>
      <c r="G22" s="49">
        <f t="shared" si="2"/>
        <v>0</v>
      </c>
      <c r="H22" s="41">
        <f t="shared" si="0"/>
        <v>0</v>
      </c>
      <c r="I22" s="45">
        <f t="shared" si="1"/>
        <v>0</v>
      </c>
      <c r="J22" s="41"/>
    </row>
    <row r="23" spans="1:10" x14ac:dyDescent="0.2">
      <c r="A23" s="19">
        <v>14</v>
      </c>
      <c r="B23" s="178" t="s">
        <v>67</v>
      </c>
      <c r="C23" s="61" t="s">
        <v>417</v>
      </c>
      <c r="D23" s="159">
        <v>217</v>
      </c>
      <c r="E23" s="141" t="s">
        <v>6</v>
      </c>
      <c r="F23" s="50"/>
      <c r="G23" s="49">
        <f t="shared" si="2"/>
        <v>0</v>
      </c>
      <c r="H23" s="41">
        <f t="shared" si="0"/>
        <v>0</v>
      </c>
      <c r="I23" s="45">
        <f t="shared" si="1"/>
        <v>0</v>
      </c>
      <c r="J23" s="41"/>
    </row>
    <row r="24" spans="1:10" x14ac:dyDescent="0.2">
      <c r="A24" s="19">
        <v>15</v>
      </c>
      <c r="B24" s="178" t="s">
        <v>419</v>
      </c>
      <c r="C24" s="61" t="s">
        <v>417</v>
      </c>
      <c r="D24" s="159">
        <v>323</v>
      </c>
      <c r="E24" s="141" t="s">
        <v>6</v>
      </c>
      <c r="F24" s="50"/>
      <c r="G24" s="49">
        <f t="shared" si="2"/>
        <v>0</v>
      </c>
      <c r="H24" s="41">
        <f t="shared" si="0"/>
        <v>0</v>
      </c>
      <c r="I24" s="45">
        <f t="shared" si="1"/>
        <v>0</v>
      </c>
      <c r="J24" s="41"/>
    </row>
    <row r="25" spans="1:10" x14ac:dyDescent="0.2">
      <c r="A25" s="19">
        <v>16</v>
      </c>
      <c r="B25" s="178" t="s">
        <v>573</v>
      </c>
      <c r="C25" s="61" t="s">
        <v>417</v>
      </c>
      <c r="D25" s="159">
        <v>64</v>
      </c>
      <c r="E25" s="141" t="s">
        <v>6</v>
      </c>
      <c r="F25" s="50"/>
      <c r="G25" s="49">
        <f t="shared" si="2"/>
        <v>0</v>
      </c>
      <c r="H25" s="41">
        <f t="shared" si="0"/>
        <v>0</v>
      </c>
      <c r="I25" s="45">
        <f t="shared" si="1"/>
        <v>0</v>
      </c>
      <c r="J25" s="41"/>
    </row>
    <row r="26" spans="1:10" x14ac:dyDescent="0.2">
      <c r="A26" s="19">
        <v>17</v>
      </c>
      <c r="B26" s="178" t="s">
        <v>479</v>
      </c>
      <c r="C26" s="61" t="s">
        <v>416</v>
      </c>
      <c r="D26" s="159">
        <v>20</v>
      </c>
      <c r="E26" s="141" t="s">
        <v>6</v>
      </c>
      <c r="F26" s="50"/>
      <c r="G26" s="49">
        <f t="shared" si="2"/>
        <v>0</v>
      </c>
      <c r="H26" s="41">
        <f t="shared" si="0"/>
        <v>0</v>
      </c>
      <c r="I26" s="45">
        <f t="shared" si="1"/>
        <v>0</v>
      </c>
      <c r="J26" s="41"/>
    </row>
    <row r="27" spans="1:10" x14ac:dyDescent="0.2">
      <c r="A27" s="19">
        <v>18</v>
      </c>
      <c r="B27" s="178" t="s">
        <v>479</v>
      </c>
      <c r="C27" s="61" t="s">
        <v>417</v>
      </c>
      <c r="D27" s="159">
        <v>144</v>
      </c>
      <c r="E27" s="141" t="s">
        <v>6</v>
      </c>
      <c r="F27" s="50"/>
      <c r="G27" s="49">
        <f t="shared" si="2"/>
        <v>0</v>
      </c>
      <c r="H27" s="41">
        <f t="shared" si="0"/>
        <v>0</v>
      </c>
      <c r="I27" s="45">
        <f t="shared" si="1"/>
        <v>0</v>
      </c>
      <c r="J27" s="41"/>
    </row>
    <row r="28" spans="1:10" x14ac:dyDescent="0.2">
      <c r="A28" s="19">
        <v>19</v>
      </c>
      <c r="B28" s="178" t="s">
        <v>574</v>
      </c>
      <c r="C28" s="61" t="s">
        <v>417</v>
      </c>
      <c r="D28" s="159">
        <v>49</v>
      </c>
      <c r="E28" s="141" t="s">
        <v>6</v>
      </c>
      <c r="F28" s="50"/>
      <c r="G28" s="49">
        <f t="shared" si="2"/>
        <v>0</v>
      </c>
      <c r="H28" s="41">
        <f t="shared" si="0"/>
        <v>0</v>
      </c>
      <c r="I28" s="45">
        <f t="shared" si="1"/>
        <v>0</v>
      </c>
      <c r="J28" s="41"/>
    </row>
    <row r="29" spans="1:10" ht="12" customHeight="1" x14ac:dyDescent="0.2">
      <c r="A29" s="19">
        <v>20</v>
      </c>
      <c r="B29" s="178" t="s">
        <v>68</v>
      </c>
      <c r="C29" s="61" t="s">
        <v>417</v>
      </c>
      <c r="D29" s="159">
        <v>44</v>
      </c>
      <c r="E29" s="141" t="s">
        <v>6</v>
      </c>
      <c r="F29" s="50"/>
      <c r="G29" s="49">
        <f t="shared" si="2"/>
        <v>0</v>
      </c>
      <c r="H29" s="41">
        <f t="shared" si="0"/>
        <v>0</v>
      </c>
      <c r="I29" s="45">
        <f t="shared" si="1"/>
        <v>0</v>
      </c>
      <c r="J29" s="41"/>
    </row>
    <row r="30" spans="1:10" x14ac:dyDescent="0.2">
      <c r="A30" s="19">
        <v>21</v>
      </c>
      <c r="B30" s="71" t="s">
        <v>478</v>
      </c>
      <c r="C30" s="61" t="s">
        <v>416</v>
      </c>
      <c r="D30" s="159">
        <v>168</v>
      </c>
      <c r="E30" s="141" t="s">
        <v>6</v>
      </c>
      <c r="F30" s="50"/>
      <c r="G30" s="49">
        <f t="shared" si="2"/>
        <v>0</v>
      </c>
      <c r="H30" s="41">
        <f t="shared" si="0"/>
        <v>0</v>
      </c>
      <c r="I30" s="45">
        <f t="shared" si="1"/>
        <v>0</v>
      </c>
      <c r="J30" s="41"/>
    </row>
    <row r="31" spans="1:10" x14ac:dyDescent="0.2">
      <c r="A31" s="19">
        <v>22</v>
      </c>
      <c r="B31" s="178" t="s">
        <v>476</v>
      </c>
      <c r="C31" s="61" t="s">
        <v>416</v>
      </c>
      <c r="D31" s="159">
        <v>253</v>
      </c>
      <c r="E31" s="141" t="s">
        <v>6</v>
      </c>
      <c r="F31" s="50"/>
      <c r="G31" s="49">
        <f t="shared" si="2"/>
        <v>0</v>
      </c>
      <c r="H31" s="41">
        <f t="shared" si="0"/>
        <v>0</v>
      </c>
      <c r="I31" s="45">
        <f t="shared" si="1"/>
        <v>0</v>
      </c>
      <c r="J31" s="41"/>
    </row>
    <row r="32" spans="1:10" ht="25.5" x14ac:dyDescent="0.2">
      <c r="A32" s="19">
        <v>23</v>
      </c>
      <c r="B32" s="179" t="s">
        <v>477</v>
      </c>
      <c r="C32" s="61" t="s">
        <v>472</v>
      </c>
      <c r="D32" s="159">
        <v>100</v>
      </c>
      <c r="E32" s="141" t="s">
        <v>6</v>
      </c>
      <c r="F32" s="50"/>
      <c r="G32" s="49">
        <f t="shared" si="2"/>
        <v>0</v>
      </c>
      <c r="H32" s="41">
        <f t="shared" si="0"/>
        <v>0</v>
      </c>
      <c r="I32" s="45">
        <f t="shared" si="1"/>
        <v>0</v>
      </c>
      <c r="J32" s="41"/>
    </row>
    <row r="33" spans="1:11" ht="38.25" x14ac:dyDescent="0.2">
      <c r="A33" s="19">
        <v>24</v>
      </c>
      <c r="B33" s="179" t="s">
        <v>481</v>
      </c>
      <c r="C33" s="61" t="s">
        <v>480</v>
      </c>
      <c r="D33" s="159">
        <v>24</v>
      </c>
      <c r="E33" s="141" t="s">
        <v>6</v>
      </c>
      <c r="F33" s="50"/>
      <c r="G33" s="49">
        <f t="shared" si="2"/>
        <v>0</v>
      </c>
      <c r="H33" s="41">
        <f t="shared" si="0"/>
        <v>0</v>
      </c>
      <c r="I33" s="45">
        <f t="shared" si="1"/>
        <v>0</v>
      </c>
      <c r="J33" s="41"/>
    </row>
    <row r="34" spans="1:11" x14ac:dyDescent="0.2">
      <c r="A34" s="19">
        <v>25</v>
      </c>
      <c r="B34" s="178" t="s">
        <v>66</v>
      </c>
      <c r="C34" s="61" t="s">
        <v>417</v>
      </c>
      <c r="D34" s="159">
        <v>28</v>
      </c>
      <c r="E34" s="141" t="s">
        <v>6</v>
      </c>
      <c r="F34" s="50"/>
      <c r="G34" s="49">
        <f t="shared" si="2"/>
        <v>0</v>
      </c>
      <c r="H34" s="41">
        <f t="shared" si="0"/>
        <v>0</v>
      </c>
      <c r="I34" s="45">
        <f t="shared" si="1"/>
        <v>0</v>
      </c>
      <c r="J34" s="41"/>
    </row>
    <row r="35" spans="1:11" x14ac:dyDescent="0.2">
      <c r="A35" s="11"/>
      <c r="B35" s="13" t="s">
        <v>7</v>
      </c>
      <c r="C35" s="71"/>
      <c r="D35" s="161"/>
      <c r="E35" s="11"/>
      <c r="F35" s="15"/>
      <c r="G35" s="15"/>
      <c r="H35" s="18"/>
      <c r="I35" s="55">
        <f>SUM(I10:I34)</f>
        <v>0</v>
      </c>
      <c r="J35" s="18"/>
    </row>
    <row r="36" spans="1:11" s="64" customFormat="1" ht="20.100000000000001" customHeight="1" x14ac:dyDescent="0.2">
      <c r="A36" s="63" t="s">
        <v>151</v>
      </c>
      <c r="C36" s="5"/>
      <c r="D36" s="156"/>
      <c r="E36" s="65"/>
      <c r="F36" s="65"/>
      <c r="G36" s="66"/>
      <c r="H36" s="67"/>
      <c r="I36" s="68"/>
      <c r="J36" s="67"/>
    </row>
    <row r="37" spans="1:11" x14ac:dyDescent="0.2">
      <c r="B37" s="8" t="s">
        <v>20</v>
      </c>
      <c r="D37" s="157"/>
      <c r="E37" s="8"/>
      <c r="F37" s="8"/>
      <c r="G37" s="37" t="s">
        <v>19</v>
      </c>
      <c r="H37" s="196"/>
      <c r="I37" s="196"/>
      <c r="J37" s="3"/>
    </row>
    <row r="38" spans="1:11" x14ac:dyDescent="0.2">
      <c r="B38" s="38"/>
      <c r="D38" s="158"/>
      <c r="G38" s="8"/>
      <c r="H38" s="10"/>
      <c r="I38" s="10"/>
      <c r="J38" s="10"/>
    </row>
    <row r="39" spans="1:11" x14ac:dyDescent="0.2">
      <c r="B39" s="38"/>
      <c r="D39" s="158"/>
      <c r="G39" s="8"/>
      <c r="H39" s="10"/>
      <c r="I39" s="10"/>
      <c r="J39" s="10"/>
    </row>
    <row r="40" spans="1:11" x14ac:dyDescent="0.2">
      <c r="A40" s="7"/>
      <c r="B40" s="8"/>
      <c r="D40" s="158"/>
      <c r="E40" s="8"/>
      <c r="F40" s="8"/>
      <c r="G40" s="8"/>
      <c r="H40" s="10"/>
      <c r="I40" s="10"/>
      <c r="J40" s="10"/>
      <c r="K40" s="4"/>
    </row>
    <row r="41" spans="1:11" x14ac:dyDescent="0.2">
      <c r="G41" s="39" t="s">
        <v>21</v>
      </c>
      <c r="H41" s="197"/>
      <c r="I41" s="197"/>
    </row>
  </sheetData>
  <mergeCells count="4">
    <mergeCell ref="H37:I37"/>
    <mergeCell ref="H41:I41"/>
    <mergeCell ref="A2:I2"/>
    <mergeCell ref="A5:I5"/>
  </mergeCells>
  <phoneticPr fontId="5" type="noConversion"/>
  <pageMargins left="0.70866141732283472" right="0.35433070866141736" top="0.51181102362204722" bottom="0.39370078740157483" header="0" footer="0.19685039370078741"/>
  <pageSetup paperSize="9" scale="95" orientation="landscape" horizontalDpi="4294967293" verticalDpi="4294967293" r:id="rId1"/>
  <headerFooter alignWithMargins="0">
    <oddFooter>&amp;CSklop_1 - stran &amp;P od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37"/>
  <sheetViews>
    <sheetView view="pageBreakPreview" zoomScaleNormal="90" zoomScaleSheetLayoutView="100" workbookViewId="0">
      <pane ySplit="7" topLeftCell="A20" activePane="bottomLeft" state="frozen"/>
      <selection pane="bottomLeft" activeCell="E41" sqref="E41"/>
    </sheetView>
  </sheetViews>
  <sheetFormatPr defaultRowHeight="12.75" x14ac:dyDescent="0.2"/>
  <cols>
    <col min="1" max="1" width="6" customWidth="1"/>
    <col min="2" max="2" width="44.7109375" customWidth="1"/>
    <col min="3" max="3" width="9.7109375" style="140" customWidth="1"/>
    <col min="4" max="4" width="6.140625" customWidth="1"/>
    <col min="5" max="5" width="30.5703125" customWidth="1"/>
    <col min="6" max="6" width="10.85546875" customWidth="1"/>
    <col min="7" max="7" width="9.7109375" customWidth="1"/>
    <col min="8" max="8" width="12.140625" customWidth="1"/>
    <col min="9" max="9" width="14.140625" customWidth="1"/>
    <col min="10" max="10" width="15.140625" customWidth="1"/>
    <col min="11" max="11" width="15.28515625" customWidth="1"/>
    <col min="12" max="12" width="16.140625" customWidth="1"/>
    <col min="17" max="17" width="10.42578125" bestFit="1" customWidth="1"/>
    <col min="22" max="23" width="13" customWidth="1"/>
  </cols>
  <sheetData>
    <row r="1" spans="1:13" x14ac:dyDescent="0.2">
      <c r="A1" s="35" t="s">
        <v>17</v>
      </c>
      <c r="B1" s="3"/>
      <c r="C1" s="133"/>
      <c r="D1" s="6"/>
      <c r="E1" s="3"/>
      <c r="F1" s="3"/>
      <c r="G1" s="3"/>
      <c r="H1" s="3"/>
      <c r="I1" s="3"/>
      <c r="J1" s="5"/>
      <c r="K1" s="3"/>
      <c r="L1" s="3"/>
      <c r="M1" s="5"/>
    </row>
    <row r="2" spans="1:13" x14ac:dyDescent="0.2">
      <c r="A2" s="198" t="s">
        <v>69</v>
      </c>
      <c r="B2" s="198"/>
      <c r="C2" s="198"/>
      <c r="D2" s="198"/>
      <c r="E2" s="198"/>
      <c r="F2" s="198"/>
      <c r="G2" s="198"/>
      <c r="H2" s="198"/>
      <c r="I2" s="3"/>
      <c r="J2" s="5"/>
      <c r="K2" s="3"/>
      <c r="L2" s="3"/>
      <c r="M2" s="5"/>
    </row>
    <row r="3" spans="1:13" x14ac:dyDescent="0.2">
      <c r="A3" s="35" t="s">
        <v>55</v>
      </c>
      <c r="B3" s="3"/>
      <c r="C3" s="133"/>
      <c r="D3" s="6"/>
      <c r="E3" s="3"/>
      <c r="F3" s="3"/>
      <c r="G3" s="3"/>
      <c r="H3" s="3"/>
      <c r="I3" s="3"/>
      <c r="J3" s="5"/>
      <c r="K3" s="3"/>
      <c r="L3" s="3"/>
      <c r="M3" s="5"/>
    </row>
    <row r="4" spans="1:13" x14ac:dyDescent="0.2">
      <c r="A4" s="199"/>
      <c r="B4" s="199"/>
      <c r="C4" s="199"/>
      <c r="D4" s="199"/>
      <c r="E4" s="199"/>
      <c r="F4" s="199"/>
      <c r="G4" s="199"/>
      <c r="H4" s="199"/>
      <c r="I4" s="3"/>
      <c r="J4" s="5"/>
      <c r="K4" s="3"/>
      <c r="L4" s="3"/>
      <c r="M4" s="5"/>
    </row>
    <row r="5" spans="1:13" s="5" customFormat="1" ht="12.75" customHeight="1" x14ac:dyDescent="0.2">
      <c r="A5" s="1" t="s">
        <v>213</v>
      </c>
      <c r="B5" s="2"/>
      <c r="C5" s="134"/>
      <c r="D5" s="2"/>
      <c r="E5" s="2"/>
      <c r="F5" s="2"/>
      <c r="G5" s="2"/>
      <c r="H5" s="2"/>
      <c r="I5" s="2"/>
      <c r="J5" s="3"/>
      <c r="K5" s="3"/>
      <c r="L5" s="4"/>
    </row>
    <row r="6" spans="1:13" s="28" customFormat="1" ht="66.75" customHeight="1" x14ac:dyDescent="0.2">
      <c r="A6" s="24" t="s">
        <v>8</v>
      </c>
      <c r="B6" s="24" t="s">
        <v>5</v>
      </c>
      <c r="C6" s="135" t="s">
        <v>1</v>
      </c>
      <c r="D6" s="24" t="s">
        <v>11</v>
      </c>
      <c r="E6" s="26" t="s">
        <v>2</v>
      </c>
      <c r="F6" s="26" t="s">
        <v>70</v>
      </c>
      <c r="G6" s="27" t="s">
        <v>22</v>
      </c>
      <c r="H6" s="27" t="s">
        <v>4</v>
      </c>
      <c r="I6" s="24" t="s">
        <v>15</v>
      </c>
      <c r="J6" s="29"/>
      <c r="K6" s="29"/>
    </row>
    <row r="7" spans="1:13" s="5" customFormat="1" ht="12.75" customHeight="1" x14ac:dyDescent="0.2">
      <c r="A7" s="57">
        <v>1</v>
      </c>
      <c r="B7" s="58">
        <v>2</v>
      </c>
      <c r="C7" s="136">
        <v>3</v>
      </c>
      <c r="D7" s="34">
        <v>4</v>
      </c>
      <c r="E7" s="34">
        <v>5</v>
      </c>
      <c r="F7" s="34">
        <v>6</v>
      </c>
      <c r="G7" s="34">
        <v>7</v>
      </c>
      <c r="H7" s="34" t="s">
        <v>9</v>
      </c>
      <c r="I7" s="34" t="s">
        <v>10</v>
      </c>
      <c r="J7" s="3"/>
      <c r="K7" s="3"/>
    </row>
    <row r="8" spans="1:13" s="5" customFormat="1" ht="12.75" customHeight="1" x14ac:dyDescent="0.2">
      <c r="A8" s="19">
        <v>1</v>
      </c>
      <c r="B8" s="91" t="s">
        <v>214</v>
      </c>
      <c r="C8" s="177">
        <v>133</v>
      </c>
      <c r="D8" s="141" t="s">
        <v>6</v>
      </c>
      <c r="E8" s="34"/>
      <c r="F8" s="34"/>
      <c r="G8" s="45">
        <f>F8*0.95</f>
        <v>0</v>
      </c>
      <c r="H8" s="77">
        <f>F8+G8</f>
        <v>0</v>
      </c>
      <c r="I8" s="77">
        <f>H8*C8</f>
        <v>0</v>
      </c>
      <c r="J8" s="3"/>
      <c r="K8" s="3"/>
    </row>
    <row r="9" spans="1:13" s="5" customFormat="1" ht="12.75" customHeight="1" x14ac:dyDescent="0.2">
      <c r="A9" s="19">
        <v>2</v>
      </c>
      <c r="B9" s="91" t="s">
        <v>215</v>
      </c>
      <c r="C9" s="177">
        <v>1113</v>
      </c>
      <c r="D9" s="141" t="s">
        <v>6</v>
      </c>
      <c r="E9" s="34"/>
      <c r="F9" s="34"/>
      <c r="G9" s="45">
        <f t="shared" ref="G9:G34" si="0">F9*0.95</f>
        <v>0</v>
      </c>
      <c r="H9" s="77">
        <f t="shared" ref="H9:H34" si="1">F9+G9</f>
        <v>0</v>
      </c>
      <c r="I9" s="77">
        <f t="shared" ref="I9:I34" si="2">H9*C9</f>
        <v>0</v>
      </c>
      <c r="J9" s="3"/>
      <c r="K9" s="3"/>
    </row>
    <row r="10" spans="1:13" s="5" customFormat="1" ht="12.75" customHeight="1" x14ac:dyDescent="0.2">
      <c r="A10" s="19">
        <v>3</v>
      </c>
      <c r="B10" s="91" t="s">
        <v>216</v>
      </c>
      <c r="C10" s="177">
        <v>373</v>
      </c>
      <c r="D10" s="141" t="s">
        <v>6</v>
      </c>
      <c r="E10" s="34"/>
      <c r="F10" s="34"/>
      <c r="G10" s="45">
        <f t="shared" si="0"/>
        <v>0</v>
      </c>
      <c r="H10" s="77">
        <f t="shared" si="1"/>
        <v>0</v>
      </c>
      <c r="I10" s="77">
        <f t="shared" si="2"/>
        <v>0</v>
      </c>
      <c r="J10" s="3"/>
      <c r="K10" s="3"/>
    </row>
    <row r="11" spans="1:13" s="5" customFormat="1" ht="12.75" customHeight="1" x14ac:dyDescent="0.2">
      <c r="A11" s="19">
        <v>4</v>
      </c>
      <c r="B11" s="91" t="s">
        <v>385</v>
      </c>
      <c r="C11" s="177">
        <v>467</v>
      </c>
      <c r="D11" s="141" t="s">
        <v>6</v>
      </c>
      <c r="E11" s="34"/>
      <c r="F11" s="34"/>
      <c r="G11" s="45">
        <f t="shared" si="0"/>
        <v>0</v>
      </c>
      <c r="H11" s="77">
        <f t="shared" si="1"/>
        <v>0</v>
      </c>
      <c r="I11" s="77">
        <f t="shared" si="2"/>
        <v>0</v>
      </c>
      <c r="J11" s="3"/>
      <c r="K11" s="3"/>
    </row>
    <row r="12" spans="1:13" s="5" customFormat="1" ht="12.75" customHeight="1" x14ac:dyDescent="0.2">
      <c r="A12" s="19">
        <v>5</v>
      </c>
      <c r="B12" s="91" t="s">
        <v>491</v>
      </c>
      <c r="C12" s="177">
        <v>173</v>
      </c>
      <c r="D12" s="141" t="s">
        <v>6</v>
      </c>
      <c r="E12" s="51"/>
      <c r="F12" s="50"/>
      <c r="G12" s="45">
        <f t="shared" si="0"/>
        <v>0</v>
      </c>
      <c r="H12" s="77">
        <f t="shared" si="1"/>
        <v>0</v>
      </c>
      <c r="I12" s="77">
        <f t="shared" si="2"/>
        <v>0</v>
      </c>
      <c r="J12" s="3"/>
      <c r="K12" s="3"/>
    </row>
    <row r="13" spans="1:13" s="5" customFormat="1" ht="12.75" customHeight="1" x14ac:dyDescent="0.2">
      <c r="A13" s="19">
        <v>6</v>
      </c>
      <c r="B13" s="91" t="s">
        <v>217</v>
      </c>
      <c r="C13" s="177">
        <v>13</v>
      </c>
      <c r="D13" s="141" t="s">
        <v>6</v>
      </c>
      <c r="E13" s="51"/>
      <c r="F13" s="50"/>
      <c r="G13" s="45">
        <f t="shared" si="0"/>
        <v>0</v>
      </c>
      <c r="H13" s="77">
        <f t="shared" si="1"/>
        <v>0</v>
      </c>
      <c r="I13" s="77">
        <f t="shared" si="2"/>
        <v>0</v>
      </c>
      <c r="J13" s="3"/>
      <c r="K13" s="3"/>
    </row>
    <row r="14" spans="1:13" s="5" customFormat="1" ht="12.75" customHeight="1" x14ac:dyDescent="0.2">
      <c r="A14" s="19">
        <v>7</v>
      </c>
      <c r="B14" s="91" t="s">
        <v>386</v>
      </c>
      <c r="C14" s="177">
        <v>640</v>
      </c>
      <c r="D14" s="141" t="s">
        <v>6</v>
      </c>
      <c r="E14" s="51"/>
      <c r="F14" s="50"/>
      <c r="G14" s="45">
        <f t="shared" si="0"/>
        <v>0</v>
      </c>
      <c r="H14" s="77">
        <f t="shared" si="1"/>
        <v>0</v>
      </c>
      <c r="I14" s="77">
        <f t="shared" si="2"/>
        <v>0</v>
      </c>
      <c r="J14" s="3"/>
      <c r="K14" s="3"/>
    </row>
    <row r="15" spans="1:13" s="5" customFormat="1" ht="12.75" customHeight="1" x14ac:dyDescent="0.2">
      <c r="A15" s="19">
        <v>8</v>
      </c>
      <c r="B15" s="91" t="s">
        <v>387</v>
      </c>
      <c r="C15" s="177">
        <v>133</v>
      </c>
      <c r="D15" s="141" t="s">
        <v>6</v>
      </c>
      <c r="E15" s="51"/>
      <c r="F15" s="50"/>
      <c r="G15" s="45">
        <f t="shared" si="0"/>
        <v>0</v>
      </c>
      <c r="H15" s="77">
        <f t="shared" si="1"/>
        <v>0</v>
      </c>
      <c r="I15" s="77">
        <f t="shared" si="2"/>
        <v>0</v>
      </c>
      <c r="J15" s="3"/>
      <c r="K15" s="3"/>
    </row>
    <row r="16" spans="1:13" s="5" customFormat="1" ht="12.75" customHeight="1" x14ac:dyDescent="0.2">
      <c r="A16" s="19">
        <v>9</v>
      </c>
      <c r="B16" s="91" t="s">
        <v>218</v>
      </c>
      <c r="C16" s="177">
        <v>200</v>
      </c>
      <c r="D16" s="141" t="s">
        <v>6</v>
      </c>
      <c r="E16" s="51"/>
      <c r="F16" s="50"/>
      <c r="G16" s="45">
        <f t="shared" si="0"/>
        <v>0</v>
      </c>
      <c r="H16" s="77">
        <f t="shared" si="1"/>
        <v>0</v>
      </c>
      <c r="I16" s="77">
        <f t="shared" si="2"/>
        <v>0</v>
      </c>
      <c r="J16" s="3"/>
      <c r="K16" s="3"/>
    </row>
    <row r="17" spans="1:11" s="5" customFormat="1" ht="12.75" customHeight="1" x14ac:dyDescent="0.2">
      <c r="A17" s="19">
        <v>10</v>
      </c>
      <c r="B17" s="91" t="s">
        <v>152</v>
      </c>
      <c r="C17" s="177">
        <v>267</v>
      </c>
      <c r="D17" s="141" t="s">
        <v>6</v>
      </c>
      <c r="E17" s="51"/>
      <c r="F17" s="50"/>
      <c r="G17" s="45">
        <f t="shared" si="0"/>
        <v>0</v>
      </c>
      <c r="H17" s="77">
        <f t="shared" si="1"/>
        <v>0</v>
      </c>
      <c r="I17" s="77">
        <f t="shared" si="2"/>
        <v>0</v>
      </c>
      <c r="J17" s="3"/>
      <c r="K17" s="3"/>
    </row>
    <row r="18" spans="1:11" s="5" customFormat="1" ht="12.75" customHeight="1" x14ac:dyDescent="0.2">
      <c r="A18" s="19">
        <v>11</v>
      </c>
      <c r="B18" s="91" t="s">
        <v>219</v>
      </c>
      <c r="C18" s="177">
        <v>80</v>
      </c>
      <c r="D18" s="141" t="s">
        <v>6</v>
      </c>
      <c r="E18" s="51"/>
      <c r="F18" s="50"/>
      <c r="G18" s="45">
        <f t="shared" ref="G18:G21" si="3">F18*0.95</f>
        <v>0</v>
      </c>
      <c r="H18" s="77">
        <f t="shared" ref="H18:H21" si="4">F18+G18</f>
        <v>0</v>
      </c>
      <c r="I18" s="77">
        <f t="shared" ref="I18:I21" si="5">H18*C18</f>
        <v>0</v>
      </c>
      <c r="J18" s="3"/>
      <c r="K18" s="3"/>
    </row>
    <row r="19" spans="1:11" s="5" customFormat="1" ht="12.75" customHeight="1" x14ac:dyDescent="0.2">
      <c r="A19" s="19">
        <v>12</v>
      </c>
      <c r="B19" s="91" t="s">
        <v>220</v>
      </c>
      <c r="C19" s="177">
        <v>23</v>
      </c>
      <c r="D19" s="141" t="s">
        <v>6</v>
      </c>
      <c r="E19" s="51"/>
      <c r="F19" s="50"/>
      <c r="G19" s="45">
        <f t="shared" si="3"/>
        <v>0</v>
      </c>
      <c r="H19" s="77">
        <f t="shared" si="4"/>
        <v>0</v>
      </c>
      <c r="I19" s="77">
        <f t="shared" si="5"/>
        <v>0</v>
      </c>
      <c r="J19" s="3"/>
      <c r="K19" s="3"/>
    </row>
    <row r="20" spans="1:11" s="5" customFormat="1" ht="12.75" customHeight="1" x14ac:dyDescent="0.2">
      <c r="A20" s="19">
        <v>13</v>
      </c>
      <c r="B20" s="91" t="s">
        <v>221</v>
      </c>
      <c r="C20" s="177">
        <v>133</v>
      </c>
      <c r="D20" s="141" t="s">
        <v>6</v>
      </c>
      <c r="E20" s="51"/>
      <c r="F20" s="50"/>
      <c r="G20" s="45">
        <f t="shared" si="3"/>
        <v>0</v>
      </c>
      <c r="H20" s="77">
        <f t="shared" si="4"/>
        <v>0</v>
      </c>
      <c r="I20" s="77">
        <f t="shared" si="5"/>
        <v>0</v>
      </c>
      <c r="J20" s="3"/>
      <c r="K20" s="3"/>
    </row>
    <row r="21" spans="1:11" s="5" customFormat="1" ht="12.75" customHeight="1" x14ac:dyDescent="0.2">
      <c r="A21" s="19">
        <v>14</v>
      </c>
      <c r="B21" s="91" t="s">
        <v>222</v>
      </c>
      <c r="C21" s="177">
        <v>40</v>
      </c>
      <c r="D21" s="141" t="s">
        <v>6</v>
      </c>
      <c r="E21" s="51"/>
      <c r="F21" s="50"/>
      <c r="G21" s="45">
        <f t="shared" si="3"/>
        <v>0</v>
      </c>
      <c r="H21" s="77">
        <f t="shared" si="4"/>
        <v>0</v>
      </c>
      <c r="I21" s="77">
        <f t="shared" si="5"/>
        <v>0</v>
      </c>
      <c r="J21" s="3"/>
      <c r="K21" s="3"/>
    </row>
    <row r="22" spans="1:11" s="5" customFormat="1" ht="12.75" customHeight="1" x14ac:dyDescent="0.2">
      <c r="A22" s="19">
        <v>15</v>
      </c>
      <c r="B22" s="91" t="s">
        <v>392</v>
      </c>
      <c r="C22" s="177">
        <v>80</v>
      </c>
      <c r="D22" s="141" t="s">
        <v>6</v>
      </c>
      <c r="E22" s="51"/>
      <c r="F22" s="50"/>
      <c r="G22" s="45">
        <f t="shared" si="0"/>
        <v>0</v>
      </c>
      <c r="H22" s="77">
        <f t="shared" si="1"/>
        <v>0</v>
      </c>
      <c r="I22" s="77">
        <f t="shared" si="2"/>
        <v>0</v>
      </c>
      <c r="J22" s="3"/>
      <c r="K22" s="3"/>
    </row>
    <row r="23" spans="1:11" s="5" customFormat="1" ht="12.75" customHeight="1" x14ac:dyDescent="0.2">
      <c r="A23" s="19">
        <v>16</v>
      </c>
      <c r="B23" s="91" t="s">
        <v>153</v>
      </c>
      <c r="C23" s="177">
        <v>8</v>
      </c>
      <c r="D23" s="141" t="s">
        <v>0</v>
      </c>
      <c r="E23" s="51"/>
      <c r="F23" s="50"/>
      <c r="G23" s="45">
        <f t="shared" si="0"/>
        <v>0</v>
      </c>
      <c r="H23" s="77">
        <f t="shared" si="1"/>
        <v>0</v>
      </c>
      <c r="I23" s="77">
        <f t="shared" si="2"/>
        <v>0</v>
      </c>
      <c r="J23" s="3"/>
      <c r="K23" s="3"/>
    </row>
    <row r="24" spans="1:11" s="5" customFormat="1" ht="12.75" customHeight="1" x14ac:dyDescent="0.2">
      <c r="A24" s="19">
        <v>17</v>
      </c>
      <c r="B24" s="91" t="s">
        <v>154</v>
      </c>
      <c r="C24" s="177">
        <v>8</v>
      </c>
      <c r="D24" s="141" t="s">
        <v>0</v>
      </c>
      <c r="E24" s="51"/>
      <c r="F24" s="50"/>
      <c r="G24" s="45">
        <f t="shared" si="0"/>
        <v>0</v>
      </c>
      <c r="H24" s="77">
        <f t="shared" si="1"/>
        <v>0</v>
      </c>
      <c r="I24" s="77">
        <f t="shared" si="2"/>
        <v>0</v>
      </c>
      <c r="J24" s="3"/>
      <c r="K24" s="3"/>
    </row>
    <row r="25" spans="1:11" s="5" customFormat="1" ht="12.75" customHeight="1" x14ac:dyDescent="0.2">
      <c r="A25" s="19">
        <v>18</v>
      </c>
      <c r="B25" s="91" t="s">
        <v>223</v>
      </c>
      <c r="C25" s="177">
        <v>20</v>
      </c>
      <c r="D25" s="141" t="s">
        <v>81</v>
      </c>
      <c r="E25" s="51"/>
      <c r="F25" s="50"/>
      <c r="G25" s="45">
        <f t="shared" si="0"/>
        <v>0</v>
      </c>
      <c r="H25" s="77">
        <f t="shared" si="1"/>
        <v>0</v>
      </c>
      <c r="I25" s="77">
        <f t="shared" si="2"/>
        <v>0</v>
      </c>
      <c r="J25" s="3"/>
      <c r="K25" s="3"/>
    </row>
    <row r="26" spans="1:11" s="5" customFormat="1" ht="12.75" customHeight="1" x14ac:dyDescent="0.2">
      <c r="A26" s="19">
        <v>19</v>
      </c>
      <c r="B26" s="91" t="s">
        <v>224</v>
      </c>
      <c r="C26" s="177">
        <v>32</v>
      </c>
      <c r="D26" s="141" t="s">
        <v>6</v>
      </c>
      <c r="E26" s="51"/>
      <c r="F26" s="50"/>
      <c r="G26" s="45">
        <f t="shared" si="0"/>
        <v>0</v>
      </c>
      <c r="H26" s="77">
        <f t="shared" si="1"/>
        <v>0</v>
      </c>
      <c r="I26" s="77">
        <f t="shared" si="2"/>
        <v>0</v>
      </c>
      <c r="J26" s="3"/>
      <c r="K26" s="3"/>
    </row>
    <row r="27" spans="1:11" s="5" customFormat="1" ht="12.75" customHeight="1" x14ac:dyDescent="0.2">
      <c r="A27" s="19">
        <v>20</v>
      </c>
      <c r="B27" s="91" t="s">
        <v>225</v>
      </c>
      <c r="C27" s="177">
        <v>40</v>
      </c>
      <c r="D27" s="141" t="s">
        <v>6</v>
      </c>
      <c r="E27" s="51"/>
      <c r="F27" s="50"/>
      <c r="G27" s="45">
        <f t="shared" si="0"/>
        <v>0</v>
      </c>
      <c r="H27" s="77">
        <f t="shared" si="1"/>
        <v>0</v>
      </c>
      <c r="I27" s="77">
        <f t="shared" si="2"/>
        <v>0</v>
      </c>
      <c r="J27" s="3"/>
      <c r="K27" s="3"/>
    </row>
    <row r="28" spans="1:11" s="5" customFormat="1" ht="12.75" customHeight="1" x14ac:dyDescent="0.2">
      <c r="A28" s="19">
        <v>21</v>
      </c>
      <c r="B28" s="91" t="s">
        <v>226</v>
      </c>
      <c r="C28" s="177">
        <v>53</v>
      </c>
      <c r="D28" s="141" t="s">
        <v>6</v>
      </c>
      <c r="E28" s="51"/>
      <c r="F28" s="50"/>
      <c r="G28" s="45">
        <f t="shared" si="0"/>
        <v>0</v>
      </c>
      <c r="H28" s="77">
        <f t="shared" si="1"/>
        <v>0</v>
      </c>
      <c r="I28" s="77">
        <f t="shared" si="2"/>
        <v>0</v>
      </c>
      <c r="J28" s="3"/>
      <c r="K28" s="3"/>
    </row>
    <row r="29" spans="1:11" s="5" customFormat="1" ht="12.75" customHeight="1" x14ac:dyDescent="0.2">
      <c r="A29" s="19">
        <v>22</v>
      </c>
      <c r="B29" s="91" t="s">
        <v>227</v>
      </c>
      <c r="C29" s="177">
        <v>16</v>
      </c>
      <c r="D29" s="141" t="s">
        <v>6</v>
      </c>
      <c r="E29" s="51"/>
      <c r="F29" s="50"/>
      <c r="G29" s="45">
        <f t="shared" si="0"/>
        <v>0</v>
      </c>
      <c r="H29" s="77">
        <f t="shared" si="1"/>
        <v>0</v>
      </c>
      <c r="I29" s="77">
        <f t="shared" si="2"/>
        <v>0</v>
      </c>
      <c r="J29" s="3"/>
      <c r="K29" s="3"/>
    </row>
    <row r="30" spans="1:11" s="5" customFormat="1" ht="12.75" customHeight="1" x14ac:dyDescent="0.2">
      <c r="A30" s="19">
        <v>23</v>
      </c>
      <c r="B30" s="91" t="s">
        <v>388</v>
      </c>
      <c r="C30" s="177">
        <v>27</v>
      </c>
      <c r="D30" s="141" t="s">
        <v>6</v>
      </c>
      <c r="E30" s="51"/>
      <c r="F30" s="50"/>
      <c r="G30" s="45">
        <f t="shared" si="0"/>
        <v>0</v>
      </c>
      <c r="H30" s="77">
        <f t="shared" si="1"/>
        <v>0</v>
      </c>
      <c r="I30" s="77">
        <f t="shared" si="2"/>
        <v>0</v>
      </c>
      <c r="J30" s="3"/>
      <c r="K30" s="3"/>
    </row>
    <row r="31" spans="1:11" s="5" customFormat="1" ht="12.75" customHeight="1" x14ac:dyDescent="0.2">
      <c r="A31" s="19">
        <v>24</v>
      </c>
      <c r="B31" s="91" t="s">
        <v>389</v>
      </c>
      <c r="C31" s="177">
        <v>55</v>
      </c>
      <c r="D31" s="141" t="s">
        <v>6</v>
      </c>
      <c r="E31" s="51"/>
      <c r="F31" s="50"/>
      <c r="G31" s="45">
        <f t="shared" si="0"/>
        <v>0</v>
      </c>
      <c r="H31" s="77">
        <f t="shared" si="1"/>
        <v>0</v>
      </c>
      <c r="I31" s="77">
        <f t="shared" si="2"/>
        <v>0</v>
      </c>
      <c r="J31" s="3"/>
      <c r="K31" s="3"/>
    </row>
    <row r="32" spans="1:11" s="5" customFormat="1" ht="12.75" customHeight="1" x14ac:dyDescent="0.2">
      <c r="A32" s="19">
        <v>25</v>
      </c>
      <c r="B32" s="91" t="s">
        <v>490</v>
      </c>
      <c r="C32" s="177">
        <v>13</v>
      </c>
      <c r="D32" s="141" t="s">
        <v>6</v>
      </c>
      <c r="E32" s="51"/>
      <c r="F32" s="50"/>
      <c r="G32" s="45">
        <f t="shared" si="0"/>
        <v>0</v>
      </c>
      <c r="H32" s="77">
        <f t="shared" si="1"/>
        <v>0</v>
      </c>
      <c r="I32" s="77">
        <f t="shared" si="2"/>
        <v>0</v>
      </c>
      <c r="J32" s="3"/>
      <c r="K32" s="3"/>
    </row>
    <row r="33" spans="1:13" s="5" customFormat="1" ht="12.75" customHeight="1" x14ac:dyDescent="0.2">
      <c r="A33" s="19">
        <v>26</v>
      </c>
      <c r="B33" s="141" t="s">
        <v>390</v>
      </c>
      <c r="C33" s="177">
        <v>5</v>
      </c>
      <c r="D33" s="141" t="s">
        <v>6</v>
      </c>
      <c r="E33" s="51"/>
      <c r="F33" s="50"/>
      <c r="G33" s="45">
        <f t="shared" si="0"/>
        <v>0</v>
      </c>
      <c r="H33" s="77">
        <f t="shared" si="1"/>
        <v>0</v>
      </c>
      <c r="I33" s="77">
        <f t="shared" si="2"/>
        <v>0</v>
      </c>
      <c r="J33" s="3"/>
      <c r="K33" s="3"/>
    </row>
    <row r="34" spans="1:13" s="5" customFormat="1" ht="12.75" customHeight="1" x14ac:dyDescent="0.2">
      <c r="A34" s="19">
        <v>27</v>
      </c>
      <c r="B34" s="141" t="s">
        <v>391</v>
      </c>
      <c r="C34" s="177">
        <v>13</v>
      </c>
      <c r="D34" s="141" t="s">
        <v>6</v>
      </c>
      <c r="E34" s="51"/>
      <c r="F34" s="50"/>
      <c r="G34" s="45">
        <f t="shared" si="0"/>
        <v>0</v>
      </c>
      <c r="H34" s="77">
        <f t="shared" si="1"/>
        <v>0</v>
      </c>
      <c r="I34" s="77">
        <f t="shared" si="2"/>
        <v>0</v>
      </c>
      <c r="J34" s="3"/>
      <c r="K34" s="3"/>
    </row>
    <row r="35" spans="1:13" s="5" customFormat="1" ht="12.75" customHeight="1" x14ac:dyDescent="0.2">
      <c r="A35" s="11"/>
      <c r="B35" s="42" t="s">
        <v>7</v>
      </c>
      <c r="C35" s="137"/>
      <c r="D35" s="14"/>
      <c r="E35" s="15"/>
      <c r="F35" s="43"/>
      <c r="G35" s="44"/>
      <c r="H35" s="44"/>
      <c r="I35" s="47">
        <f>SUM(I8:I34)</f>
        <v>0</v>
      </c>
      <c r="J35" s="3"/>
      <c r="K35" s="3"/>
    </row>
    <row r="36" spans="1:13" s="5" customFormat="1" ht="12.75" customHeight="1" x14ac:dyDescent="0.2">
      <c r="A36" s="6"/>
      <c r="B36" s="20" t="s">
        <v>442</v>
      </c>
      <c r="C36" s="138"/>
      <c r="D36" s="9"/>
      <c r="E36"/>
      <c r="F36"/>
      <c r="G36" s="39" t="s">
        <v>21</v>
      </c>
      <c r="H36" s="10"/>
      <c r="I36" s="3"/>
      <c r="J36" s="3"/>
      <c r="K36" s="3"/>
    </row>
    <row r="37" spans="1:13" x14ac:dyDescent="0.2">
      <c r="B37" s="8" t="s">
        <v>20</v>
      </c>
      <c r="C37" s="139"/>
      <c r="D37" s="36"/>
      <c r="E37" s="8"/>
      <c r="F37" s="8"/>
      <c r="G37" s="37" t="s">
        <v>19</v>
      </c>
      <c r="H37" s="196"/>
      <c r="I37" s="196"/>
      <c r="J37" s="3"/>
      <c r="K37" s="5"/>
      <c r="L37" s="5"/>
      <c r="M37" s="5"/>
    </row>
  </sheetData>
  <mergeCells count="3">
    <mergeCell ref="A2:H2"/>
    <mergeCell ref="A4:H4"/>
    <mergeCell ref="H37:I37"/>
  </mergeCells>
  <phoneticPr fontId="5" type="noConversion"/>
  <pageMargins left="0.39370078740157483" right="0.19685039370078741" top="0.47244094488188981" bottom="0.59055118110236227" header="0" footer="0.23622047244094491"/>
  <pageSetup paperSize="9" orientation="landscape" horizontalDpi="4294967293" verticalDpi="4294967293" r:id="rId1"/>
  <headerFooter alignWithMargins="0">
    <oddFooter>&amp;CSklop_10 - stran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95"/>
  <sheetViews>
    <sheetView view="pageBreakPreview" zoomScaleNormal="90" zoomScaleSheetLayoutView="100" workbookViewId="0">
      <pane ySplit="9" topLeftCell="A58" activePane="bottomLeft" state="frozen"/>
      <selection pane="bottomLeft" activeCell="C77" sqref="C77"/>
    </sheetView>
  </sheetViews>
  <sheetFormatPr defaultRowHeight="12.75" x14ac:dyDescent="0.2"/>
  <cols>
    <col min="1" max="1" width="6" customWidth="1"/>
    <col min="2" max="2" width="30.140625" customWidth="1"/>
    <col min="3" max="3" width="9.5703125" style="160" customWidth="1"/>
    <col min="4" max="4" width="6.140625" customWidth="1"/>
    <col min="5" max="5" width="20.140625" customWidth="1"/>
    <col min="6" max="6" width="9.140625" customWidth="1"/>
    <col min="7" max="7" width="8.28515625" customWidth="1"/>
    <col min="8" max="8" width="12.140625" customWidth="1"/>
    <col min="9" max="9" width="14.140625" customWidth="1"/>
    <col min="10" max="10" width="20.7109375" customWidth="1"/>
    <col min="11" max="11" width="16.140625" customWidth="1"/>
    <col min="16" max="16" width="10.42578125" bestFit="1" customWidth="1"/>
    <col min="21" max="22" width="13" customWidth="1"/>
  </cols>
  <sheetData>
    <row r="1" spans="1:12" x14ac:dyDescent="0.2">
      <c r="A1" s="35" t="s">
        <v>17</v>
      </c>
      <c r="B1" s="3"/>
      <c r="C1" s="114"/>
      <c r="D1" s="6"/>
      <c r="E1" s="3"/>
      <c r="F1" s="3"/>
      <c r="G1" s="3"/>
      <c r="H1" s="3"/>
      <c r="I1" s="3"/>
      <c r="J1" s="3"/>
      <c r="K1" s="3"/>
      <c r="L1" s="5"/>
    </row>
    <row r="2" spans="1:12" x14ac:dyDescent="0.2">
      <c r="A2" s="198" t="s">
        <v>69</v>
      </c>
      <c r="B2" s="198"/>
      <c r="C2" s="198"/>
      <c r="D2" s="198"/>
      <c r="E2" s="198"/>
      <c r="F2" s="198"/>
      <c r="G2" s="198"/>
      <c r="H2" s="198"/>
      <c r="I2" s="3"/>
      <c r="J2" s="5"/>
      <c r="K2" s="3"/>
      <c r="L2" s="5"/>
    </row>
    <row r="3" spans="1:12" x14ac:dyDescent="0.2">
      <c r="A3" s="6"/>
      <c r="B3" s="3"/>
      <c r="C3" s="114"/>
      <c r="D3" s="6"/>
      <c r="E3" s="3"/>
      <c r="F3" s="3"/>
      <c r="G3" s="3"/>
      <c r="H3" s="3"/>
      <c r="I3" s="3"/>
      <c r="J3" s="3"/>
      <c r="K3" s="3"/>
      <c r="L3" s="5"/>
    </row>
    <row r="4" spans="1:12" x14ac:dyDescent="0.2">
      <c r="A4" s="35" t="s">
        <v>55</v>
      </c>
      <c r="B4" s="3"/>
      <c r="C4" s="114"/>
      <c r="D4" s="6"/>
      <c r="E4" s="3"/>
      <c r="F4" s="3"/>
      <c r="G4" s="3"/>
      <c r="H4" s="3"/>
      <c r="I4" s="3"/>
      <c r="J4" s="3"/>
      <c r="K4" s="3"/>
      <c r="L4" s="5"/>
    </row>
    <row r="5" spans="1:12" x14ac:dyDescent="0.2">
      <c r="A5" s="199"/>
      <c r="B5" s="199"/>
      <c r="C5" s="199"/>
      <c r="D5" s="199"/>
      <c r="E5" s="199"/>
      <c r="F5" s="199"/>
      <c r="G5" s="199"/>
      <c r="H5" s="199"/>
      <c r="I5" s="3"/>
      <c r="J5" s="5"/>
      <c r="K5" s="3"/>
      <c r="L5" s="5"/>
    </row>
    <row r="6" spans="1:12" x14ac:dyDescent="0.2">
      <c r="A6" s="35"/>
      <c r="B6" s="3"/>
      <c r="C6" s="114"/>
      <c r="D6" s="6"/>
      <c r="E6" s="3"/>
      <c r="F6" s="3"/>
      <c r="G6" s="3"/>
      <c r="H6" s="3"/>
      <c r="I6" s="3"/>
      <c r="J6" s="3"/>
      <c r="K6" s="3"/>
      <c r="L6" s="5"/>
    </row>
    <row r="7" spans="1:12" s="5" customFormat="1" ht="12.75" customHeight="1" x14ac:dyDescent="0.2">
      <c r="A7" s="1" t="s">
        <v>148</v>
      </c>
      <c r="B7" s="82"/>
      <c r="C7" s="115"/>
      <c r="D7" s="82"/>
      <c r="E7" s="82"/>
      <c r="F7" s="82"/>
      <c r="G7" s="82"/>
      <c r="H7" s="82"/>
      <c r="I7" s="82"/>
      <c r="J7" s="82"/>
      <c r="K7" s="4"/>
    </row>
    <row r="8" spans="1:12" s="28" customFormat="1" ht="66.75" customHeight="1" x14ac:dyDescent="0.2">
      <c r="A8" s="24" t="s">
        <v>8</v>
      </c>
      <c r="B8" s="24" t="s">
        <v>5</v>
      </c>
      <c r="C8" s="116" t="s">
        <v>1</v>
      </c>
      <c r="D8" s="24" t="s">
        <v>11</v>
      </c>
      <c r="E8" s="83" t="s">
        <v>2</v>
      </c>
      <c r="F8" s="83" t="s">
        <v>70</v>
      </c>
      <c r="G8" s="84" t="s">
        <v>22</v>
      </c>
      <c r="H8" s="84" t="s">
        <v>4</v>
      </c>
      <c r="I8" s="24" t="s">
        <v>15</v>
      </c>
      <c r="J8" s="24" t="s">
        <v>504</v>
      </c>
    </row>
    <row r="9" spans="1:12" s="5" customFormat="1" ht="12.75" customHeight="1" x14ac:dyDescent="0.2">
      <c r="A9" s="57">
        <v>1</v>
      </c>
      <c r="B9" s="58">
        <v>2</v>
      </c>
      <c r="C9" s="117">
        <v>3</v>
      </c>
      <c r="D9" s="85">
        <v>4</v>
      </c>
      <c r="E9" s="85">
        <v>5</v>
      </c>
      <c r="F9" s="85">
        <v>6</v>
      </c>
      <c r="G9" s="85">
        <v>7</v>
      </c>
      <c r="H9" s="85" t="s">
        <v>9</v>
      </c>
      <c r="I9" s="85" t="s">
        <v>14</v>
      </c>
      <c r="J9" s="85">
        <v>10</v>
      </c>
    </row>
    <row r="10" spans="1:12" s="5" customFormat="1" ht="12.75" customHeight="1" x14ac:dyDescent="0.2">
      <c r="A10" s="19">
        <v>1</v>
      </c>
      <c r="B10" s="107" t="s">
        <v>421</v>
      </c>
      <c r="C10" s="159">
        <v>27</v>
      </c>
      <c r="D10" s="71" t="s">
        <v>6</v>
      </c>
      <c r="E10" s="51"/>
      <c r="F10" s="50"/>
      <c r="G10" s="41">
        <f>F10*0.095</f>
        <v>0</v>
      </c>
      <c r="H10" s="41">
        <f t="shared" ref="H10:H76" si="0">F10+G10</f>
        <v>0</v>
      </c>
      <c r="I10" s="41">
        <f>C10*H10</f>
        <v>0</v>
      </c>
      <c r="J10" s="50"/>
    </row>
    <row r="11" spans="1:12" s="5" customFormat="1" ht="12.75" customHeight="1" x14ac:dyDescent="0.2">
      <c r="A11" s="19">
        <v>2</v>
      </c>
      <c r="B11" s="107" t="s">
        <v>576</v>
      </c>
      <c r="C11" s="159">
        <v>8</v>
      </c>
      <c r="D11" s="71" t="s">
        <v>6</v>
      </c>
      <c r="E11" s="51"/>
      <c r="F11" s="50"/>
      <c r="G11" s="41">
        <f t="shared" ref="G11:G74" si="1">F11*0.095</f>
        <v>0</v>
      </c>
      <c r="H11" s="41">
        <f t="shared" si="0"/>
        <v>0</v>
      </c>
      <c r="I11" s="41">
        <f t="shared" ref="I11:I74" si="2">C11*H11</f>
        <v>0</v>
      </c>
      <c r="J11" s="50"/>
    </row>
    <row r="12" spans="1:12" s="5" customFormat="1" ht="12.75" customHeight="1" x14ac:dyDescent="0.2">
      <c r="A12" s="19">
        <v>3</v>
      </c>
      <c r="B12" s="108" t="s">
        <v>74</v>
      </c>
      <c r="C12" s="159">
        <v>72</v>
      </c>
      <c r="D12" s="75" t="s">
        <v>6</v>
      </c>
      <c r="E12" s="51"/>
      <c r="F12" s="50"/>
      <c r="G12" s="41">
        <f t="shared" si="1"/>
        <v>0</v>
      </c>
      <c r="H12" s="41">
        <f t="shared" si="0"/>
        <v>0</v>
      </c>
      <c r="I12" s="41">
        <f t="shared" si="2"/>
        <v>0</v>
      </c>
      <c r="J12" s="50"/>
    </row>
    <row r="13" spans="1:12" s="5" customFormat="1" ht="12.75" customHeight="1" x14ac:dyDescent="0.2">
      <c r="A13" s="19">
        <v>4</v>
      </c>
      <c r="B13" s="108" t="s">
        <v>75</v>
      </c>
      <c r="C13" s="159">
        <v>608</v>
      </c>
      <c r="D13" s="75" t="s">
        <v>6</v>
      </c>
      <c r="E13" s="51"/>
      <c r="F13" s="50"/>
      <c r="G13" s="41">
        <f t="shared" si="1"/>
        <v>0</v>
      </c>
      <c r="H13" s="41">
        <f t="shared" si="0"/>
        <v>0</v>
      </c>
      <c r="I13" s="41">
        <f t="shared" si="2"/>
        <v>0</v>
      </c>
      <c r="J13" s="50"/>
    </row>
    <row r="14" spans="1:12" s="5" customFormat="1" ht="12.75" customHeight="1" x14ac:dyDescent="0.2">
      <c r="A14" s="19">
        <v>5</v>
      </c>
      <c r="B14" s="108" t="s">
        <v>505</v>
      </c>
      <c r="C14" s="159">
        <v>4</v>
      </c>
      <c r="D14" s="75" t="s">
        <v>6</v>
      </c>
      <c r="E14" s="51"/>
      <c r="F14" s="50"/>
      <c r="G14" s="41">
        <f t="shared" si="1"/>
        <v>0</v>
      </c>
      <c r="H14" s="41">
        <f t="shared" si="0"/>
        <v>0</v>
      </c>
      <c r="I14" s="41">
        <f t="shared" si="2"/>
        <v>0</v>
      </c>
      <c r="J14" s="50"/>
    </row>
    <row r="15" spans="1:12" s="5" customFormat="1" ht="12.75" customHeight="1" x14ac:dyDescent="0.2">
      <c r="A15" s="19">
        <v>6</v>
      </c>
      <c r="B15" s="108" t="s">
        <v>422</v>
      </c>
      <c r="C15" s="159">
        <v>69</v>
      </c>
      <c r="D15" s="71" t="s">
        <v>6</v>
      </c>
      <c r="E15" s="51"/>
      <c r="F15" s="50"/>
      <c r="G15" s="41">
        <f t="shared" si="1"/>
        <v>0</v>
      </c>
      <c r="H15" s="41">
        <f t="shared" si="0"/>
        <v>0</v>
      </c>
      <c r="I15" s="41">
        <f t="shared" si="2"/>
        <v>0</v>
      </c>
      <c r="J15" s="50"/>
    </row>
    <row r="16" spans="1:12" s="5" customFormat="1" ht="12.75" customHeight="1" x14ac:dyDescent="0.2">
      <c r="A16" s="19">
        <v>7</v>
      </c>
      <c r="B16" s="108" t="s">
        <v>423</v>
      </c>
      <c r="C16" s="159">
        <v>153</v>
      </c>
      <c r="D16" s="75" t="s">
        <v>6</v>
      </c>
      <c r="E16" s="51"/>
      <c r="F16" s="50"/>
      <c r="G16" s="41">
        <f t="shared" si="1"/>
        <v>0</v>
      </c>
      <c r="H16" s="41">
        <f t="shared" si="0"/>
        <v>0</v>
      </c>
      <c r="I16" s="41">
        <f t="shared" si="2"/>
        <v>0</v>
      </c>
      <c r="J16" s="50"/>
    </row>
    <row r="17" spans="1:10" s="5" customFormat="1" ht="12.75" customHeight="1" x14ac:dyDescent="0.2">
      <c r="A17" s="19">
        <v>8</v>
      </c>
      <c r="B17" s="108" t="s">
        <v>577</v>
      </c>
      <c r="C17" s="159">
        <v>301</v>
      </c>
      <c r="D17" s="75" t="s">
        <v>6</v>
      </c>
      <c r="E17" s="51"/>
      <c r="F17" s="50"/>
      <c r="G17" s="41">
        <f t="shared" si="1"/>
        <v>0</v>
      </c>
      <c r="H17" s="41">
        <f t="shared" si="0"/>
        <v>0</v>
      </c>
      <c r="I17" s="41">
        <f t="shared" si="2"/>
        <v>0</v>
      </c>
      <c r="J17" s="50"/>
    </row>
    <row r="18" spans="1:10" s="5" customFormat="1" ht="12.75" customHeight="1" x14ac:dyDescent="0.2">
      <c r="A18" s="19">
        <v>9</v>
      </c>
      <c r="B18" s="108" t="s">
        <v>578</v>
      </c>
      <c r="C18" s="159">
        <v>11</v>
      </c>
      <c r="D18" s="75" t="s">
        <v>6</v>
      </c>
      <c r="E18" s="51"/>
      <c r="F18" s="50"/>
      <c r="G18" s="41">
        <f t="shared" si="1"/>
        <v>0</v>
      </c>
      <c r="H18" s="41">
        <f t="shared" si="0"/>
        <v>0</v>
      </c>
      <c r="I18" s="41">
        <f t="shared" si="2"/>
        <v>0</v>
      </c>
      <c r="J18" s="50"/>
    </row>
    <row r="19" spans="1:10" s="5" customFormat="1" ht="12.75" customHeight="1" x14ac:dyDescent="0.2">
      <c r="A19" s="19">
        <v>10</v>
      </c>
      <c r="B19" s="108" t="s">
        <v>575</v>
      </c>
      <c r="C19" s="159">
        <v>28</v>
      </c>
      <c r="D19" s="75" t="s">
        <v>6</v>
      </c>
      <c r="E19" s="51"/>
      <c r="F19" s="50"/>
      <c r="G19" s="41">
        <f t="shared" si="1"/>
        <v>0</v>
      </c>
      <c r="H19" s="41">
        <f t="shared" si="0"/>
        <v>0</v>
      </c>
      <c r="I19" s="41">
        <f t="shared" si="2"/>
        <v>0</v>
      </c>
      <c r="J19" s="50"/>
    </row>
    <row r="20" spans="1:10" s="5" customFormat="1" ht="12.75" customHeight="1" x14ac:dyDescent="0.2">
      <c r="A20" s="19">
        <v>11</v>
      </c>
      <c r="B20" s="108" t="s">
        <v>487</v>
      </c>
      <c r="C20" s="159">
        <v>70</v>
      </c>
      <c r="D20" s="75" t="s">
        <v>6</v>
      </c>
      <c r="E20" s="51"/>
      <c r="F20" s="50"/>
      <c r="G20" s="41">
        <f t="shared" si="1"/>
        <v>0</v>
      </c>
      <c r="H20" s="41">
        <f t="shared" si="0"/>
        <v>0</v>
      </c>
      <c r="I20" s="41">
        <f t="shared" si="2"/>
        <v>0</v>
      </c>
      <c r="J20" s="50"/>
    </row>
    <row r="21" spans="1:10" s="5" customFormat="1" ht="12.75" customHeight="1" x14ac:dyDescent="0.2">
      <c r="A21" s="19">
        <v>12</v>
      </c>
      <c r="B21" s="108" t="s">
        <v>319</v>
      </c>
      <c r="C21" s="159">
        <v>40</v>
      </c>
      <c r="D21" s="75" t="s">
        <v>6</v>
      </c>
      <c r="E21" s="51"/>
      <c r="F21" s="50"/>
      <c r="G21" s="41">
        <f t="shared" si="1"/>
        <v>0</v>
      </c>
      <c r="H21" s="41">
        <f t="shared" si="0"/>
        <v>0</v>
      </c>
      <c r="I21" s="41">
        <f t="shared" si="2"/>
        <v>0</v>
      </c>
      <c r="J21" s="50"/>
    </row>
    <row r="22" spans="1:10" s="5" customFormat="1" ht="12.75" customHeight="1" x14ac:dyDescent="0.2">
      <c r="A22" s="19">
        <v>13</v>
      </c>
      <c r="B22" s="108" t="s">
        <v>579</v>
      </c>
      <c r="C22" s="159">
        <v>75</v>
      </c>
      <c r="D22" s="75" t="s">
        <v>6</v>
      </c>
      <c r="E22" s="51"/>
      <c r="F22" s="50"/>
      <c r="G22" s="41">
        <f t="shared" si="1"/>
        <v>0</v>
      </c>
      <c r="H22" s="41">
        <f t="shared" si="0"/>
        <v>0</v>
      </c>
      <c r="I22" s="41">
        <f t="shared" si="2"/>
        <v>0</v>
      </c>
      <c r="J22" s="50"/>
    </row>
    <row r="23" spans="1:10" s="5" customFormat="1" ht="12.75" customHeight="1" x14ac:dyDescent="0.2">
      <c r="A23" s="19">
        <v>14</v>
      </c>
      <c r="B23" s="108" t="s">
        <v>582</v>
      </c>
      <c r="C23" s="159">
        <v>275</v>
      </c>
      <c r="D23" s="75" t="s">
        <v>6</v>
      </c>
      <c r="E23" s="51"/>
      <c r="F23" s="50"/>
      <c r="G23" s="41">
        <f t="shared" si="1"/>
        <v>0</v>
      </c>
      <c r="H23" s="41">
        <f t="shared" si="0"/>
        <v>0</v>
      </c>
      <c r="I23" s="41">
        <f t="shared" si="2"/>
        <v>0</v>
      </c>
      <c r="J23" s="50"/>
    </row>
    <row r="24" spans="1:10" s="5" customFormat="1" ht="12.75" customHeight="1" x14ac:dyDescent="0.2">
      <c r="A24" s="19">
        <v>15</v>
      </c>
      <c r="B24" s="108" t="s">
        <v>311</v>
      </c>
      <c r="C24" s="159">
        <v>93</v>
      </c>
      <c r="D24" s="75" t="s">
        <v>6</v>
      </c>
      <c r="E24" s="51"/>
      <c r="F24" s="50"/>
      <c r="G24" s="41">
        <f t="shared" si="1"/>
        <v>0</v>
      </c>
      <c r="H24" s="41">
        <f t="shared" si="0"/>
        <v>0</v>
      </c>
      <c r="I24" s="41">
        <f t="shared" si="2"/>
        <v>0</v>
      </c>
      <c r="J24" s="50"/>
    </row>
    <row r="25" spans="1:10" s="5" customFormat="1" ht="12.75" customHeight="1" x14ac:dyDescent="0.2">
      <c r="A25" s="19">
        <v>16</v>
      </c>
      <c r="B25" s="108" t="s">
        <v>506</v>
      </c>
      <c r="C25" s="159">
        <v>854</v>
      </c>
      <c r="D25" s="75" t="s">
        <v>6</v>
      </c>
      <c r="E25" s="51"/>
      <c r="F25" s="50"/>
      <c r="G25" s="41">
        <f t="shared" si="1"/>
        <v>0</v>
      </c>
      <c r="H25" s="41">
        <f t="shared" si="0"/>
        <v>0</v>
      </c>
      <c r="I25" s="41">
        <f t="shared" si="2"/>
        <v>0</v>
      </c>
      <c r="J25" s="50"/>
    </row>
    <row r="26" spans="1:10" s="5" customFormat="1" ht="12.75" customHeight="1" x14ac:dyDescent="0.2">
      <c r="A26" s="19">
        <v>17</v>
      </c>
      <c r="B26" s="108" t="s">
        <v>76</v>
      </c>
      <c r="C26" s="159">
        <v>21</v>
      </c>
      <c r="D26" s="71" t="s">
        <v>6</v>
      </c>
      <c r="E26" s="51"/>
      <c r="F26" s="50"/>
      <c r="G26" s="41">
        <f t="shared" si="1"/>
        <v>0</v>
      </c>
      <c r="H26" s="41">
        <f t="shared" si="0"/>
        <v>0</v>
      </c>
      <c r="I26" s="41">
        <f t="shared" si="2"/>
        <v>0</v>
      </c>
      <c r="J26" s="50"/>
    </row>
    <row r="27" spans="1:10" s="5" customFormat="1" ht="12.75" customHeight="1" x14ac:dyDescent="0.2">
      <c r="A27" s="19">
        <v>18</v>
      </c>
      <c r="B27" s="108" t="s">
        <v>312</v>
      </c>
      <c r="C27" s="159">
        <v>45</v>
      </c>
      <c r="D27" s="75" t="s">
        <v>6</v>
      </c>
      <c r="E27" s="51"/>
      <c r="F27" s="50"/>
      <c r="G27" s="41">
        <f t="shared" si="1"/>
        <v>0</v>
      </c>
      <c r="H27" s="41">
        <f t="shared" si="0"/>
        <v>0</v>
      </c>
      <c r="I27" s="41">
        <f t="shared" si="2"/>
        <v>0</v>
      </c>
      <c r="J27" s="50"/>
    </row>
    <row r="28" spans="1:10" s="5" customFormat="1" ht="12.75" customHeight="1" x14ac:dyDescent="0.2">
      <c r="A28" s="19">
        <v>19</v>
      </c>
      <c r="B28" s="108" t="s">
        <v>313</v>
      </c>
      <c r="C28" s="159">
        <v>51</v>
      </c>
      <c r="D28" s="75" t="s">
        <v>6</v>
      </c>
      <c r="E28" s="51"/>
      <c r="F28" s="50"/>
      <c r="G28" s="41">
        <f t="shared" si="1"/>
        <v>0</v>
      </c>
      <c r="H28" s="41">
        <f t="shared" si="0"/>
        <v>0</v>
      </c>
      <c r="I28" s="41">
        <f t="shared" si="2"/>
        <v>0</v>
      </c>
      <c r="J28" s="50"/>
    </row>
    <row r="29" spans="1:10" s="5" customFormat="1" ht="12.75" customHeight="1" x14ac:dyDescent="0.2">
      <c r="A29" s="19">
        <v>20</v>
      </c>
      <c r="B29" s="108" t="s">
        <v>314</v>
      </c>
      <c r="C29" s="159">
        <v>12</v>
      </c>
      <c r="D29" s="71" t="s">
        <v>6</v>
      </c>
      <c r="E29" s="51"/>
      <c r="F29" s="50"/>
      <c r="G29" s="41">
        <f t="shared" si="1"/>
        <v>0</v>
      </c>
      <c r="H29" s="41">
        <f t="shared" si="0"/>
        <v>0</v>
      </c>
      <c r="I29" s="41">
        <f t="shared" si="2"/>
        <v>0</v>
      </c>
      <c r="J29" s="50"/>
    </row>
    <row r="30" spans="1:10" s="5" customFormat="1" ht="12.75" customHeight="1" x14ac:dyDescent="0.2">
      <c r="A30" s="19">
        <v>21</v>
      </c>
      <c r="B30" s="108" t="s">
        <v>315</v>
      </c>
      <c r="C30" s="159">
        <v>12</v>
      </c>
      <c r="D30" s="75" t="s">
        <v>6</v>
      </c>
      <c r="E30" s="51"/>
      <c r="F30" s="50"/>
      <c r="G30" s="41">
        <f t="shared" si="1"/>
        <v>0</v>
      </c>
      <c r="H30" s="41">
        <f t="shared" si="0"/>
        <v>0</v>
      </c>
      <c r="I30" s="41">
        <f t="shared" si="2"/>
        <v>0</v>
      </c>
      <c r="J30" s="50"/>
    </row>
    <row r="31" spans="1:10" s="5" customFormat="1" ht="12.75" customHeight="1" x14ac:dyDescent="0.2">
      <c r="A31" s="19">
        <v>22</v>
      </c>
      <c r="B31" s="108" t="s">
        <v>77</v>
      </c>
      <c r="C31" s="159">
        <v>17</v>
      </c>
      <c r="D31" s="75" t="s">
        <v>6</v>
      </c>
      <c r="E31" s="51"/>
      <c r="F31" s="50"/>
      <c r="G31" s="41">
        <f t="shared" si="1"/>
        <v>0</v>
      </c>
      <c r="H31" s="41">
        <f t="shared" si="0"/>
        <v>0</v>
      </c>
      <c r="I31" s="41">
        <f t="shared" si="2"/>
        <v>0</v>
      </c>
      <c r="J31" s="50"/>
    </row>
    <row r="32" spans="1:10" s="5" customFormat="1" ht="12.75" customHeight="1" x14ac:dyDescent="0.2">
      <c r="A32" s="19">
        <v>23</v>
      </c>
      <c r="B32" s="108" t="s">
        <v>157</v>
      </c>
      <c r="C32" s="159">
        <v>185</v>
      </c>
      <c r="D32" s="71" t="s">
        <v>6</v>
      </c>
      <c r="E32" s="51"/>
      <c r="F32" s="50"/>
      <c r="G32" s="41">
        <f t="shared" si="1"/>
        <v>0</v>
      </c>
      <c r="H32" s="41">
        <f t="shared" si="0"/>
        <v>0</v>
      </c>
      <c r="I32" s="41">
        <f t="shared" si="2"/>
        <v>0</v>
      </c>
      <c r="J32" s="50"/>
    </row>
    <row r="33" spans="1:10" x14ac:dyDescent="0.2">
      <c r="A33" s="19">
        <v>24</v>
      </c>
      <c r="B33" s="108" t="s">
        <v>488</v>
      </c>
      <c r="C33" s="180">
        <v>13</v>
      </c>
      <c r="D33" s="181" t="s">
        <v>6</v>
      </c>
      <c r="G33" s="41">
        <f t="shared" si="1"/>
        <v>0</v>
      </c>
      <c r="H33" s="41">
        <f t="shared" si="0"/>
        <v>0</v>
      </c>
      <c r="I33" s="41">
        <f t="shared" si="2"/>
        <v>0</v>
      </c>
    </row>
    <row r="34" spans="1:10" s="5" customFormat="1" ht="12.75" customHeight="1" x14ac:dyDescent="0.2">
      <c r="A34" s="19">
        <v>25</v>
      </c>
      <c r="B34" s="108" t="s">
        <v>489</v>
      </c>
      <c r="C34" s="159">
        <v>50</v>
      </c>
      <c r="D34" s="71" t="s">
        <v>6</v>
      </c>
      <c r="E34" s="51"/>
      <c r="F34" s="50"/>
      <c r="G34" s="41">
        <f t="shared" si="1"/>
        <v>0</v>
      </c>
      <c r="H34" s="41">
        <f t="shared" si="0"/>
        <v>0</v>
      </c>
      <c r="I34" s="41">
        <f t="shared" si="2"/>
        <v>0</v>
      </c>
      <c r="J34" s="50"/>
    </row>
    <row r="35" spans="1:10" s="5" customFormat="1" ht="12.75" customHeight="1" x14ac:dyDescent="0.2">
      <c r="A35" s="19">
        <v>26</v>
      </c>
      <c r="B35" s="108" t="s">
        <v>507</v>
      </c>
      <c r="C35" s="159">
        <v>29</v>
      </c>
      <c r="D35" s="75" t="s">
        <v>6</v>
      </c>
      <c r="E35" s="51"/>
      <c r="F35" s="50"/>
      <c r="G35" s="41">
        <f t="shared" si="1"/>
        <v>0</v>
      </c>
      <c r="H35" s="41">
        <f t="shared" si="0"/>
        <v>0</v>
      </c>
      <c r="I35" s="41">
        <f t="shared" si="2"/>
        <v>0</v>
      </c>
      <c r="J35" s="50"/>
    </row>
    <row r="36" spans="1:10" s="5" customFormat="1" ht="12.75" customHeight="1" x14ac:dyDescent="0.2">
      <c r="A36" s="19">
        <v>27</v>
      </c>
      <c r="B36" s="108" t="s">
        <v>316</v>
      </c>
      <c r="C36" s="159">
        <v>88</v>
      </c>
      <c r="D36" s="75" t="s">
        <v>6</v>
      </c>
      <c r="E36" s="51"/>
      <c r="F36" s="50"/>
      <c r="G36" s="41">
        <f t="shared" si="1"/>
        <v>0</v>
      </c>
      <c r="H36" s="41">
        <f t="shared" si="0"/>
        <v>0</v>
      </c>
      <c r="I36" s="41">
        <f t="shared" si="2"/>
        <v>0</v>
      </c>
      <c r="J36" s="50"/>
    </row>
    <row r="37" spans="1:10" s="5" customFormat="1" ht="12.75" customHeight="1" x14ac:dyDescent="0.2">
      <c r="A37" s="19">
        <v>28</v>
      </c>
      <c r="B37" s="108" t="s">
        <v>580</v>
      </c>
      <c r="C37" s="159">
        <v>16</v>
      </c>
      <c r="D37" s="71" t="s">
        <v>6</v>
      </c>
      <c r="E37" s="51"/>
      <c r="F37" s="50"/>
      <c r="G37" s="41">
        <f t="shared" si="1"/>
        <v>0</v>
      </c>
      <c r="H37" s="41">
        <f t="shared" si="0"/>
        <v>0</v>
      </c>
      <c r="I37" s="41">
        <f t="shared" si="2"/>
        <v>0</v>
      </c>
      <c r="J37" s="50"/>
    </row>
    <row r="38" spans="1:10" s="5" customFormat="1" ht="12.75" customHeight="1" x14ac:dyDescent="0.2">
      <c r="A38" s="19">
        <v>29</v>
      </c>
      <c r="B38" s="108" t="s">
        <v>317</v>
      </c>
      <c r="C38" s="159">
        <v>117</v>
      </c>
      <c r="D38" s="71" t="s">
        <v>6</v>
      </c>
      <c r="E38" s="51"/>
      <c r="F38" s="50"/>
      <c r="G38" s="41">
        <f t="shared" si="1"/>
        <v>0</v>
      </c>
      <c r="H38" s="41">
        <f t="shared" si="0"/>
        <v>0</v>
      </c>
      <c r="I38" s="41">
        <f t="shared" si="2"/>
        <v>0</v>
      </c>
      <c r="J38" s="50"/>
    </row>
    <row r="39" spans="1:10" s="5" customFormat="1" ht="12.75" customHeight="1" x14ac:dyDescent="0.2">
      <c r="A39" s="19">
        <v>30</v>
      </c>
      <c r="B39" s="108" t="s">
        <v>508</v>
      </c>
      <c r="C39" s="159">
        <v>344</v>
      </c>
      <c r="D39" s="75" t="s">
        <v>6</v>
      </c>
      <c r="E39" s="51"/>
      <c r="F39" s="50"/>
      <c r="G39" s="41">
        <f t="shared" si="1"/>
        <v>0</v>
      </c>
      <c r="H39" s="41">
        <f t="shared" si="0"/>
        <v>0</v>
      </c>
      <c r="I39" s="41">
        <f t="shared" si="2"/>
        <v>0</v>
      </c>
      <c r="J39" s="50"/>
    </row>
    <row r="40" spans="1:10" s="5" customFormat="1" ht="12.75" customHeight="1" x14ac:dyDescent="0.2">
      <c r="A40" s="19">
        <v>31</v>
      </c>
      <c r="B40" s="108" t="s">
        <v>581</v>
      </c>
      <c r="C40" s="159">
        <v>240</v>
      </c>
      <c r="D40" s="75" t="s">
        <v>6</v>
      </c>
      <c r="E40" s="51"/>
      <c r="F40" s="50"/>
      <c r="G40" s="41">
        <f t="shared" si="1"/>
        <v>0</v>
      </c>
      <c r="H40" s="41">
        <f t="shared" si="0"/>
        <v>0</v>
      </c>
      <c r="I40" s="41">
        <f t="shared" si="2"/>
        <v>0</v>
      </c>
      <c r="J40" s="50"/>
    </row>
    <row r="41" spans="1:10" s="5" customFormat="1" ht="12.75" customHeight="1" x14ac:dyDescent="0.2">
      <c r="A41" s="19">
        <v>32</v>
      </c>
      <c r="B41" s="108" t="s">
        <v>318</v>
      </c>
      <c r="C41" s="159">
        <v>53</v>
      </c>
      <c r="D41" s="75" t="s">
        <v>6</v>
      </c>
      <c r="E41" s="51"/>
      <c r="F41" s="50"/>
      <c r="G41" s="41">
        <f t="shared" si="1"/>
        <v>0</v>
      </c>
      <c r="H41" s="41">
        <f t="shared" si="0"/>
        <v>0</v>
      </c>
      <c r="I41" s="41">
        <f t="shared" si="2"/>
        <v>0</v>
      </c>
      <c r="J41" s="50"/>
    </row>
    <row r="42" spans="1:10" s="5" customFormat="1" ht="12.75" customHeight="1" x14ac:dyDescent="0.2">
      <c r="A42" s="19">
        <v>33</v>
      </c>
      <c r="B42" s="108" t="s">
        <v>319</v>
      </c>
      <c r="C42" s="159">
        <v>10</v>
      </c>
      <c r="D42" s="71" t="s">
        <v>6</v>
      </c>
      <c r="E42" s="51"/>
      <c r="F42" s="50"/>
      <c r="G42" s="41">
        <f t="shared" si="1"/>
        <v>0</v>
      </c>
      <c r="H42" s="41">
        <f t="shared" si="0"/>
        <v>0</v>
      </c>
      <c r="I42" s="41">
        <f t="shared" si="2"/>
        <v>0</v>
      </c>
      <c r="J42" s="50"/>
    </row>
    <row r="43" spans="1:10" s="5" customFormat="1" ht="12.75" customHeight="1" x14ac:dyDescent="0.2">
      <c r="A43" s="19">
        <v>34</v>
      </c>
      <c r="B43" s="108" t="s">
        <v>572</v>
      </c>
      <c r="C43" s="159">
        <v>688</v>
      </c>
      <c r="D43" s="75" t="s">
        <v>6</v>
      </c>
      <c r="E43" s="51"/>
      <c r="F43" s="50"/>
      <c r="G43" s="41">
        <f t="shared" si="1"/>
        <v>0</v>
      </c>
      <c r="H43" s="41">
        <f t="shared" si="0"/>
        <v>0</v>
      </c>
      <c r="I43" s="41">
        <f t="shared" si="2"/>
        <v>0</v>
      </c>
      <c r="J43" s="50"/>
    </row>
    <row r="44" spans="1:10" s="5" customFormat="1" ht="12.75" customHeight="1" x14ac:dyDescent="0.2">
      <c r="A44" s="19">
        <v>35</v>
      </c>
      <c r="B44" s="108" t="s">
        <v>583</v>
      </c>
      <c r="C44" s="159">
        <v>27</v>
      </c>
      <c r="D44" s="75" t="s">
        <v>6</v>
      </c>
      <c r="E44" s="51"/>
      <c r="F44" s="50"/>
      <c r="G44" s="41">
        <f t="shared" si="1"/>
        <v>0</v>
      </c>
      <c r="H44" s="41">
        <f t="shared" si="0"/>
        <v>0</v>
      </c>
      <c r="I44" s="41">
        <f t="shared" si="2"/>
        <v>0</v>
      </c>
      <c r="J44" s="50"/>
    </row>
    <row r="45" spans="1:10" s="5" customFormat="1" ht="12.75" customHeight="1" x14ac:dyDescent="0.2">
      <c r="A45" s="19">
        <v>36</v>
      </c>
      <c r="B45" s="108" t="s">
        <v>584</v>
      </c>
      <c r="C45" s="159">
        <v>6</v>
      </c>
      <c r="D45" s="75" t="s">
        <v>6</v>
      </c>
      <c r="E45" s="51"/>
      <c r="F45" s="50"/>
      <c r="G45" s="41">
        <f t="shared" si="1"/>
        <v>0</v>
      </c>
      <c r="H45" s="41">
        <f t="shared" si="0"/>
        <v>0</v>
      </c>
      <c r="I45" s="41">
        <f t="shared" si="2"/>
        <v>0</v>
      </c>
      <c r="J45" s="50"/>
    </row>
    <row r="46" spans="1:10" s="5" customFormat="1" ht="12.75" customHeight="1" x14ac:dyDescent="0.2">
      <c r="A46" s="19">
        <v>37</v>
      </c>
      <c r="B46" s="108" t="s">
        <v>78</v>
      </c>
      <c r="C46" s="159">
        <v>610</v>
      </c>
      <c r="D46" s="75" t="s">
        <v>6</v>
      </c>
      <c r="E46" s="51"/>
      <c r="F46" s="50"/>
      <c r="G46" s="41">
        <f t="shared" si="1"/>
        <v>0</v>
      </c>
      <c r="H46" s="41">
        <f t="shared" si="0"/>
        <v>0</v>
      </c>
      <c r="I46" s="41">
        <f t="shared" si="2"/>
        <v>0</v>
      </c>
      <c r="J46" s="50"/>
    </row>
    <row r="47" spans="1:10" s="5" customFormat="1" ht="12.75" customHeight="1" x14ac:dyDescent="0.2">
      <c r="A47" s="19">
        <v>38</v>
      </c>
      <c r="B47" s="108" t="s">
        <v>158</v>
      </c>
      <c r="C47" s="159">
        <v>10</v>
      </c>
      <c r="D47" s="71" t="s">
        <v>6</v>
      </c>
      <c r="E47" s="51"/>
      <c r="F47" s="50"/>
      <c r="G47" s="41">
        <f t="shared" si="1"/>
        <v>0</v>
      </c>
      <c r="H47" s="41">
        <f t="shared" si="0"/>
        <v>0</v>
      </c>
      <c r="I47" s="41">
        <f t="shared" si="2"/>
        <v>0</v>
      </c>
      <c r="J47" s="50"/>
    </row>
    <row r="48" spans="1:10" s="5" customFormat="1" ht="12.75" customHeight="1" x14ac:dyDescent="0.2">
      <c r="A48" s="19">
        <v>39</v>
      </c>
      <c r="B48" s="108" t="s">
        <v>320</v>
      </c>
      <c r="C48" s="159">
        <v>53</v>
      </c>
      <c r="D48" s="71" t="s">
        <v>6</v>
      </c>
      <c r="E48" s="51"/>
      <c r="F48" s="50"/>
      <c r="G48" s="41">
        <f t="shared" si="1"/>
        <v>0</v>
      </c>
      <c r="H48" s="41">
        <f t="shared" si="0"/>
        <v>0</v>
      </c>
      <c r="I48" s="41">
        <f t="shared" si="2"/>
        <v>0</v>
      </c>
      <c r="J48" s="50"/>
    </row>
    <row r="49" spans="1:10" s="5" customFormat="1" ht="12.75" customHeight="1" x14ac:dyDescent="0.2">
      <c r="A49" s="19">
        <v>40</v>
      </c>
      <c r="B49" s="108" t="s">
        <v>585</v>
      </c>
      <c r="C49" s="159">
        <v>72</v>
      </c>
      <c r="D49" s="71" t="s">
        <v>6</v>
      </c>
      <c r="E49" s="51"/>
      <c r="F49" s="50"/>
      <c r="G49" s="41">
        <f t="shared" si="1"/>
        <v>0</v>
      </c>
      <c r="H49" s="41">
        <f t="shared" si="0"/>
        <v>0</v>
      </c>
      <c r="I49" s="41">
        <f t="shared" si="2"/>
        <v>0</v>
      </c>
      <c r="J49" s="50"/>
    </row>
    <row r="50" spans="1:10" s="5" customFormat="1" ht="12.75" customHeight="1" x14ac:dyDescent="0.2">
      <c r="A50" s="19">
        <v>41</v>
      </c>
      <c r="B50" s="108" t="s">
        <v>321</v>
      </c>
      <c r="C50" s="159">
        <v>308</v>
      </c>
      <c r="D50" s="75" t="s">
        <v>6</v>
      </c>
      <c r="E50" s="51"/>
      <c r="F50" s="50"/>
      <c r="G50" s="41">
        <f t="shared" si="1"/>
        <v>0</v>
      </c>
      <c r="H50" s="41">
        <f t="shared" si="0"/>
        <v>0</v>
      </c>
      <c r="I50" s="41">
        <f t="shared" si="2"/>
        <v>0</v>
      </c>
      <c r="J50" s="50"/>
    </row>
    <row r="51" spans="1:10" s="5" customFormat="1" ht="12.75" customHeight="1" x14ac:dyDescent="0.2">
      <c r="A51" s="19">
        <v>42</v>
      </c>
      <c r="B51" s="108" t="s">
        <v>322</v>
      </c>
      <c r="C51" s="159">
        <v>2208</v>
      </c>
      <c r="D51" s="75" t="s">
        <v>6</v>
      </c>
      <c r="E51" s="51"/>
      <c r="F51" s="50"/>
      <c r="G51" s="41">
        <f t="shared" si="1"/>
        <v>0</v>
      </c>
      <c r="H51" s="41">
        <f t="shared" si="0"/>
        <v>0</v>
      </c>
      <c r="I51" s="41">
        <f t="shared" si="2"/>
        <v>0</v>
      </c>
      <c r="J51" s="50"/>
    </row>
    <row r="52" spans="1:10" x14ac:dyDescent="0.2">
      <c r="A52" s="19">
        <v>43</v>
      </c>
      <c r="B52" s="108" t="s">
        <v>509</v>
      </c>
      <c r="C52" s="159">
        <v>695</v>
      </c>
      <c r="D52" s="75" t="s">
        <v>6</v>
      </c>
      <c r="E52" s="50"/>
      <c r="F52" s="76"/>
      <c r="G52" s="41">
        <f t="shared" si="1"/>
        <v>0</v>
      </c>
      <c r="H52" s="41">
        <f t="shared" si="0"/>
        <v>0</v>
      </c>
      <c r="I52" s="41">
        <f t="shared" si="2"/>
        <v>0</v>
      </c>
      <c r="J52" s="76"/>
    </row>
    <row r="53" spans="1:10" x14ac:dyDescent="0.2">
      <c r="A53" s="19">
        <v>44</v>
      </c>
      <c r="B53" s="108" t="s">
        <v>424</v>
      </c>
      <c r="C53" s="159">
        <v>757</v>
      </c>
      <c r="D53" s="71" t="s">
        <v>6</v>
      </c>
      <c r="E53" s="50"/>
      <c r="F53" s="76"/>
      <c r="G53" s="41">
        <f t="shared" si="1"/>
        <v>0</v>
      </c>
      <c r="H53" s="41">
        <f t="shared" si="0"/>
        <v>0</v>
      </c>
      <c r="I53" s="41">
        <f t="shared" si="2"/>
        <v>0</v>
      </c>
      <c r="J53" s="76"/>
    </row>
    <row r="54" spans="1:10" s="5" customFormat="1" ht="12.75" customHeight="1" x14ac:dyDescent="0.2">
      <c r="A54" s="19">
        <v>45</v>
      </c>
      <c r="B54" s="178" t="s">
        <v>570</v>
      </c>
      <c r="C54" s="159">
        <v>380</v>
      </c>
      <c r="D54" s="75" t="s">
        <v>6</v>
      </c>
      <c r="E54" s="51"/>
      <c r="F54" s="50"/>
      <c r="G54" s="41">
        <f t="shared" si="1"/>
        <v>0</v>
      </c>
      <c r="H54" s="41">
        <f t="shared" si="0"/>
        <v>0</v>
      </c>
      <c r="I54" s="41">
        <f t="shared" si="2"/>
        <v>0</v>
      </c>
      <c r="J54" s="50"/>
    </row>
    <row r="55" spans="1:10" s="5" customFormat="1" ht="12.75" customHeight="1" x14ac:dyDescent="0.2">
      <c r="A55" s="19">
        <v>46</v>
      </c>
      <c r="B55" s="108" t="s">
        <v>323</v>
      </c>
      <c r="C55" s="159">
        <v>672</v>
      </c>
      <c r="D55" s="75" t="s">
        <v>6</v>
      </c>
      <c r="E55" s="51"/>
      <c r="F55" s="50"/>
      <c r="G55" s="41">
        <f t="shared" si="1"/>
        <v>0</v>
      </c>
      <c r="H55" s="41">
        <f t="shared" si="0"/>
        <v>0</v>
      </c>
      <c r="I55" s="41">
        <f t="shared" si="2"/>
        <v>0</v>
      </c>
      <c r="J55" s="50"/>
    </row>
    <row r="56" spans="1:10" s="5" customFormat="1" ht="12.75" customHeight="1" x14ac:dyDescent="0.2">
      <c r="A56" s="19">
        <v>47</v>
      </c>
      <c r="B56" s="108" t="s">
        <v>324</v>
      </c>
      <c r="C56" s="159">
        <v>183</v>
      </c>
      <c r="D56" s="75" t="s">
        <v>6</v>
      </c>
      <c r="E56" s="51"/>
      <c r="F56" s="50"/>
      <c r="G56" s="41">
        <f t="shared" si="1"/>
        <v>0</v>
      </c>
      <c r="H56" s="41">
        <f t="shared" si="0"/>
        <v>0</v>
      </c>
      <c r="I56" s="41">
        <f t="shared" si="2"/>
        <v>0</v>
      </c>
      <c r="J56" s="50"/>
    </row>
    <row r="57" spans="1:10" s="5" customFormat="1" ht="12.75" customHeight="1" x14ac:dyDescent="0.2">
      <c r="A57" s="19">
        <v>48</v>
      </c>
      <c r="B57" s="108" t="s">
        <v>325</v>
      </c>
      <c r="C57" s="159">
        <v>576</v>
      </c>
      <c r="D57" s="75" t="s">
        <v>6</v>
      </c>
      <c r="E57" s="51"/>
      <c r="F57" s="50"/>
      <c r="G57" s="41">
        <f t="shared" si="1"/>
        <v>0</v>
      </c>
      <c r="H57" s="41">
        <f t="shared" si="0"/>
        <v>0</v>
      </c>
      <c r="I57" s="41">
        <f t="shared" si="2"/>
        <v>0</v>
      </c>
      <c r="J57" s="50"/>
    </row>
    <row r="58" spans="1:10" s="5" customFormat="1" ht="12.75" customHeight="1" x14ac:dyDescent="0.2">
      <c r="A58" s="19">
        <v>49</v>
      </c>
      <c r="B58" s="108" t="s">
        <v>510</v>
      </c>
      <c r="C58" s="159">
        <v>80</v>
      </c>
      <c r="D58" s="75" t="s">
        <v>6</v>
      </c>
      <c r="E58" s="51"/>
      <c r="F58" s="50"/>
      <c r="G58" s="41">
        <f t="shared" si="1"/>
        <v>0</v>
      </c>
      <c r="H58" s="41">
        <f t="shared" si="0"/>
        <v>0</v>
      </c>
      <c r="I58" s="41">
        <f t="shared" si="2"/>
        <v>0</v>
      </c>
      <c r="J58" s="50"/>
    </row>
    <row r="59" spans="1:10" s="5" customFormat="1" ht="12.75" customHeight="1" x14ac:dyDescent="0.2">
      <c r="A59" s="19">
        <v>50</v>
      </c>
      <c r="B59" s="108" t="s">
        <v>511</v>
      </c>
      <c r="C59" s="159">
        <v>83</v>
      </c>
      <c r="D59" s="75" t="s">
        <v>6</v>
      </c>
      <c r="E59" s="51"/>
      <c r="F59" s="50"/>
      <c r="G59" s="41">
        <f t="shared" si="1"/>
        <v>0</v>
      </c>
      <c r="H59" s="41">
        <f t="shared" si="0"/>
        <v>0</v>
      </c>
      <c r="I59" s="41">
        <f t="shared" si="2"/>
        <v>0</v>
      </c>
      <c r="J59" s="50"/>
    </row>
    <row r="60" spans="1:10" s="5" customFormat="1" ht="12.75" customHeight="1" x14ac:dyDescent="0.2">
      <c r="A60" s="19">
        <v>51</v>
      </c>
      <c r="B60" s="108" t="s">
        <v>361</v>
      </c>
      <c r="C60" s="159">
        <v>256</v>
      </c>
      <c r="D60" s="71" t="s">
        <v>6</v>
      </c>
      <c r="E60" s="51"/>
      <c r="F60" s="50"/>
      <c r="G60" s="41">
        <f t="shared" si="1"/>
        <v>0</v>
      </c>
      <c r="H60" s="41">
        <f t="shared" si="0"/>
        <v>0</v>
      </c>
      <c r="I60" s="41">
        <f t="shared" si="2"/>
        <v>0</v>
      </c>
      <c r="J60" s="50"/>
    </row>
    <row r="61" spans="1:10" s="5" customFormat="1" ht="12.75" customHeight="1" x14ac:dyDescent="0.2">
      <c r="A61" s="19">
        <v>52</v>
      </c>
      <c r="B61" s="108" t="s">
        <v>512</v>
      </c>
      <c r="C61" s="159">
        <v>26</v>
      </c>
      <c r="D61" s="75" t="s">
        <v>6</v>
      </c>
      <c r="E61" s="51"/>
      <c r="F61" s="50"/>
      <c r="G61" s="41">
        <f t="shared" si="1"/>
        <v>0</v>
      </c>
      <c r="H61" s="41">
        <f t="shared" si="0"/>
        <v>0</v>
      </c>
      <c r="I61" s="41">
        <f t="shared" si="2"/>
        <v>0</v>
      </c>
      <c r="J61" s="50"/>
    </row>
    <row r="62" spans="1:10" s="5" customFormat="1" ht="12.75" customHeight="1" x14ac:dyDescent="0.2">
      <c r="A62" s="19">
        <v>53</v>
      </c>
      <c r="B62" s="108" t="s">
        <v>362</v>
      </c>
      <c r="C62" s="159">
        <v>266</v>
      </c>
      <c r="D62" s="71" t="s">
        <v>6</v>
      </c>
      <c r="E62" s="51"/>
      <c r="F62" s="50"/>
      <c r="G62" s="41">
        <f t="shared" si="1"/>
        <v>0</v>
      </c>
      <c r="H62" s="41">
        <f t="shared" si="0"/>
        <v>0</v>
      </c>
      <c r="I62" s="41">
        <f t="shared" si="2"/>
        <v>0</v>
      </c>
      <c r="J62" s="50"/>
    </row>
    <row r="63" spans="1:10" s="5" customFormat="1" ht="12.75" customHeight="1" x14ac:dyDescent="0.2">
      <c r="A63" s="19">
        <v>54</v>
      </c>
      <c r="B63" s="108" t="s">
        <v>326</v>
      </c>
      <c r="C63" s="159">
        <v>26</v>
      </c>
      <c r="D63" s="75" t="s">
        <v>6</v>
      </c>
      <c r="E63" s="51"/>
      <c r="F63" s="50"/>
      <c r="G63" s="41">
        <f t="shared" si="1"/>
        <v>0</v>
      </c>
      <c r="H63" s="41">
        <f t="shared" si="0"/>
        <v>0</v>
      </c>
      <c r="I63" s="41">
        <f t="shared" si="2"/>
        <v>0</v>
      </c>
      <c r="J63" s="50"/>
    </row>
    <row r="64" spans="1:10" s="5" customFormat="1" ht="12.75" customHeight="1" x14ac:dyDescent="0.2">
      <c r="A64" s="19">
        <v>55</v>
      </c>
      <c r="B64" s="108" t="s">
        <v>513</v>
      </c>
      <c r="C64" s="159">
        <v>47</v>
      </c>
      <c r="D64" s="71" t="s">
        <v>6</v>
      </c>
      <c r="E64" s="51"/>
      <c r="F64" s="50"/>
      <c r="G64" s="41">
        <f t="shared" si="1"/>
        <v>0</v>
      </c>
      <c r="H64" s="41">
        <f t="shared" si="0"/>
        <v>0</v>
      </c>
      <c r="I64" s="41">
        <f t="shared" si="2"/>
        <v>0</v>
      </c>
      <c r="J64" s="50"/>
    </row>
    <row r="65" spans="1:12" s="5" customFormat="1" ht="12.75" customHeight="1" x14ac:dyDescent="0.2">
      <c r="A65" s="19">
        <v>56</v>
      </c>
      <c r="B65" s="108" t="s">
        <v>428</v>
      </c>
      <c r="C65" s="159">
        <v>4</v>
      </c>
      <c r="D65" s="75" t="s">
        <v>6</v>
      </c>
      <c r="E65" s="51"/>
      <c r="F65" s="50"/>
      <c r="G65" s="41">
        <f t="shared" si="1"/>
        <v>0</v>
      </c>
      <c r="H65" s="41">
        <f t="shared" si="0"/>
        <v>0</v>
      </c>
      <c r="I65" s="41">
        <f t="shared" si="2"/>
        <v>0</v>
      </c>
      <c r="J65" s="50"/>
    </row>
    <row r="66" spans="1:12" s="5" customFormat="1" ht="12.75" customHeight="1" x14ac:dyDescent="0.2">
      <c r="A66" s="19">
        <v>57</v>
      </c>
      <c r="B66" s="108" t="s">
        <v>327</v>
      </c>
      <c r="C66" s="159">
        <v>213</v>
      </c>
      <c r="D66" s="71" t="s">
        <v>6</v>
      </c>
      <c r="E66" s="51"/>
      <c r="F66" s="50"/>
      <c r="G66" s="41">
        <f t="shared" si="1"/>
        <v>0</v>
      </c>
      <c r="H66" s="41">
        <f t="shared" si="0"/>
        <v>0</v>
      </c>
      <c r="I66" s="41">
        <f t="shared" si="2"/>
        <v>0</v>
      </c>
      <c r="J66" s="50"/>
    </row>
    <row r="67" spans="1:12" s="5" customFormat="1" ht="12.75" customHeight="1" x14ac:dyDescent="0.2">
      <c r="A67" s="19">
        <v>58</v>
      </c>
      <c r="B67" s="108" t="s">
        <v>425</v>
      </c>
      <c r="C67" s="159">
        <v>27</v>
      </c>
      <c r="D67" s="71" t="s">
        <v>6</v>
      </c>
      <c r="E67" s="51"/>
      <c r="F67" s="50"/>
      <c r="G67" s="41">
        <f t="shared" si="1"/>
        <v>0</v>
      </c>
      <c r="H67" s="41">
        <f t="shared" si="0"/>
        <v>0</v>
      </c>
      <c r="I67" s="41">
        <f t="shared" si="2"/>
        <v>0</v>
      </c>
      <c r="J67" s="50"/>
    </row>
    <row r="68" spans="1:12" s="5" customFormat="1" ht="12.75" customHeight="1" x14ac:dyDescent="0.2">
      <c r="A68" s="19">
        <v>59</v>
      </c>
      <c r="B68" s="108" t="s">
        <v>79</v>
      </c>
      <c r="C68" s="159">
        <v>20</v>
      </c>
      <c r="D68" s="75" t="s">
        <v>6</v>
      </c>
      <c r="E68" s="51"/>
      <c r="F68" s="50"/>
      <c r="G68" s="41">
        <f t="shared" si="1"/>
        <v>0</v>
      </c>
      <c r="H68" s="41">
        <f t="shared" si="0"/>
        <v>0</v>
      </c>
      <c r="I68" s="41">
        <f t="shared" si="2"/>
        <v>0</v>
      </c>
      <c r="J68" s="50"/>
    </row>
    <row r="69" spans="1:12" s="5" customFormat="1" ht="12.75" customHeight="1" x14ac:dyDescent="0.2">
      <c r="A69" s="19">
        <v>60</v>
      </c>
      <c r="B69" s="108" t="s">
        <v>514</v>
      </c>
      <c r="C69" s="159">
        <v>36</v>
      </c>
      <c r="D69" s="75" t="s">
        <v>6</v>
      </c>
      <c r="E69" s="51"/>
      <c r="F69" s="50"/>
      <c r="G69" s="41">
        <f t="shared" si="1"/>
        <v>0</v>
      </c>
      <c r="H69" s="41">
        <f t="shared" si="0"/>
        <v>0</v>
      </c>
      <c r="I69" s="41">
        <f t="shared" si="2"/>
        <v>0</v>
      </c>
      <c r="J69" s="50"/>
    </row>
    <row r="70" spans="1:12" s="5" customFormat="1" ht="12.75" customHeight="1" x14ac:dyDescent="0.2">
      <c r="A70" s="19">
        <v>61</v>
      </c>
      <c r="B70" s="108" t="s">
        <v>363</v>
      </c>
      <c r="C70" s="159">
        <v>77</v>
      </c>
      <c r="D70" s="71" t="s">
        <v>6</v>
      </c>
      <c r="E70" s="51"/>
      <c r="F70" s="50"/>
      <c r="G70" s="41">
        <f t="shared" si="1"/>
        <v>0</v>
      </c>
      <c r="H70" s="41">
        <f t="shared" si="0"/>
        <v>0</v>
      </c>
      <c r="I70" s="41">
        <f t="shared" si="2"/>
        <v>0</v>
      </c>
      <c r="J70" s="50"/>
    </row>
    <row r="71" spans="1:12" s="5" customFormat="1" ht="12.75" customHeight="1" x14ac:dyDescent="0.2">
      <c r="A71" s="19">
        <v>62</v>
      </c>
      <c r="B71" s="108" t="s">
        <v>328</v>
      </c>
      <c r="C71" s="159">
        <v>8</v>
      </c>
      <c r="D71" s="75" t="s">
        <v>6</v>
      </c>
      <c r="E71" s="15"/>
      <c r="F71" s="15"/>
      <c r="G71" s="41">
        <f t="shared" si="1"/>
        <v>0</v>
      </c>
      <c r="H71" s="41">
        <f t="shared" si="0"/>
        <v>0</v>
      </c>
      <c r="I71" s="41">
        <f t="shared" si="2"/>
        <v>0</v>
      </c>
      <c r="J71" s="15"/>
    </row>
    <row r="72" spans="1:12" s="5" customFormat="1" ht="12.75" customHeight="1" x14ac:dyDescent="0.2">
      <c r="A72" s="19">
        <v>63</v>
      </c>
      <c r="B72" s="108" t="s">
        <v>426</v>
      </c>
      <c r="C72" s="159">
        <v>180</v>
      </c>
      <c r="D72" s="71" t="s">
        <v>6</v>
      </c>
      <c r="E72" s="106"/>
      <c r="F72" s="15"/>
      <c r="G72" s="41">
        <f t="shared" si="1"/>
        <v>0</v>
      </c>
      <c r="H72" s="41">
        <f t="shared" si="0"/>
        <v>0</v>
      </c>
      <c r="I72" s="41">
        <f t="shared" si="2"/>
        <v>0</v>
      </c>
      <c r="J72" s="15"/>
    </row>
    <row r="73" spans="1:12" x14ac:dyDescent="0.2">
      <c r="A73" s="19">
        <v>64</v>
      </c>
      <c r="B73" s="108" t="s">
        <v>586</v>
      </c>
      <c r="C73" s="159">
        <v>49</v>
      </c>
      <c r="D73" s="75" t="s">
        <v>6</v>
      </c>
      <c r="E73" s="76"/>
      <c r="F73" s="76"/>
      <c r="G73" s="41">
        <f t="shared" si="1"/>
        <v>0</v>
      </c>
      <c r="H73" s="41">
        <f t="shared" si="0"/>
        <v>0</v>
      </c>
      <c r="I73" s="41">
        <f t="shared" si="2"/>
        <v>0</v>
      </c>
      <c r="J73" s="76"/>
    </row>
    <row r="74" spans="1:12" x14ac:dyDescent="0.2">
      <c r="A74" s="19">
        <v>65</v>
      </c>
      <c r="B74" s="108" t="s">
        <v>588</v>
      </c>
      <c r="C74" s="159">
        <v>360</v>
      </c>
      <c r="D74" s="75" t="s">
        <v>6</v>
      </c>
      <c r="E74" s="76"/>
      <c r="F74" s="76"/>
      <c r="G74" s="41">
        <f t="shared" si="1"/>
        <v>0</v>
      </c>
      <c r="H74" s="41">
        <f t="shared" si="0"/>
        <v>0</v>
      </c>
      <c r="I74" s="41">
        <f t="shared" si="2"/>
        <v>0</v>
      </c>
      <c r="J74" s="76"/>
    </row>
    <row r="75" spans="1:12" x14ac:dyDescent="0.2">
      <c r="A75" s="19">
        <v>66</v>
      </c>
      <c r="B75" s="108" t="s">
        <v>587</v>
      </c>
      <c r="C75" s="159">
        <v>2126</v>
      </c>
      <c r="D75" s="71" t="s">
        <v>6</v>
      </c>
      <c r="E75" s="15"/>
      <c r="F75" s="15"/>
      <c r="G75" s="41">
        <f t="shared" ref="G75:G85" si="3">F75*0.095</f>
        <v>0</v>
      </c>
      <c r="H75" s="41">
        <f t="shared" si="0"/>
        <v>0</v>
      </c>
      <c r="I75" s="41">
        <f t="shared" ref="I75:I85" si="4">C75*H75</f>
        <v>0</v>
      </c>
      <c r="J75" s="15"/>
      <c r="K75" s="5"/>
      <c r="L75" s="5"/>
    </row>
    <row r="76" spans="1:12" x14ac:dyDescent="0.2">
      <c r="A76" s="19">
        <v>67</v>
      </c>
      <c r="B76" s="108" t="s">
        <v>329</v>
      </c>
      <c r="C76" s="159">
        <v>29</v>
      </c>
      <c r="D76" s="75" t="s">
        <v>6</v>
      </c>
      <c r="E76" s="90"/>
      <c r="F76" s="90"/>
      <c r="G76" s="41">
        <f t="shared" si="3"/>
        <v>0</v>
      </c>
      <c r="H76" s="41">
        <f t="shared" si="0"/>
        <v>0</v>
      </c>
      <c r="I76" s="41">
        <f t="shared" si="4"/>
        <v>0</v>
      </c>
      <c r="J76" s="90"/>
      <c r="K76" s="5"/>
      <c r="L76" s="5"/>
    </row>
    <row r="77" spans="1:12" x14ac:dyDescent="0.2">
      <c r="A77" s="19">
        <v>68</v>
      </c>
      <c r="B77" s="108" t="s">
        <v>80</v>
      </c>
      <c r="C77" s="159">
        <v>45</v>
      </c>
      <c r="D77" s="71" t="s">
        <v>6</v>
      </c>
      <c r="E77" s="15"/>
      <c r="F77" s="15"/>
      <c r="G77" s="41">
        <f t="shared" si="3"/>
        <v>0</v>
      </c>
      <c r="H77" s="41">
        <f t="shared" ref="H77:H85" si="5">F77+G77</f>
        <v>0</v>
      </c>
      <c r="I77" s="41">
        <f t="shared" si="4"/>
        <v>0</v>
      </c>
      <c r="J77" s="15"/>
      <c r="K77" s="10"/>
      <c r="L77" s="4"/>
    </row>
    <row r="78" spans="1:12" x14ac:dyDescent="0.2">
      <c r="A78" s="19">
        <v>69</v>
      </c>
      <c r="B78" s="108" t="s">
        <v>515</v>
      </c>
      <c r="C78" s="159">
        <v>51</v>
      </c>
      <c r="D78" s="71" t="s">
        <v>6</v>
      </c>
      <c r="E78" s="15"/>
      <c r="F78" s="15"/>
      <c r="G78" s="41">
        <f t="shared" si="3"/>
        <v>0</v>
      </c>
      <c r="H78" s="41">
        <f t="shared" si="5"/>
        <v>0</v>
      </c>
      <c r="I78" s="41">
        <f t="shared" si="4"/>
        <v>0</v>
      </c>
      <c r="J78" s="15"/>
      <c r="K78" s="10"/>
      <c r="L78" s="4"/>
    </row>
    <row r="79" spans="1:12" x14ac:dyDescent="0.2">
      <c r="A79" s="19">
        <v>70</v>
      </c>
      <c r="B79" s="108" t="s">
        <v>330</v>
      </c>
      <c r="C79" s="159">
        <v>32</v>
      </c>
      <c r="D79" s="75" t="s">
        <v>6</v>
      </c>
      <c r="E79" s="15"/>
      <c r="F79" s="15"/>
      <c r="G79" s="41">
        <f t="shared" si="3"/>
        <v>0</v>
      </c>
      <c r="H79" s="41">
        <f t="shared" si="5"/>
        <v>0</v>
      </c>
      <c r="I79" s="41">
        <f t="shared" si="4"/>
        <v>0</v>
      </c>
      <c r="J79" s="15"/>
      <c r="K79" s="10"/>
      <c r="L79" s="4"/>
    </row>
    <row r="80" spans="1:12" x14ac:dyDescent="0.2">
      <c r="A80" s="19">
        <v>71</v>
      </c>
      <c r="B80" s="108" t="s">
        <v>331</v>
      </c>
      <c r="C80" s="159">
        <v>720</v>
      </c>
      <c r="D80" s="71" t="s">
        <v>6</v>
      </c>
      <c r="E80" s="76"/>
      <c r="F80" s="76"/>
      <c r="G80" s="41">
        <f t="shared" si="3"/>
        <v>0</v>
      </c>
      <c r="H80" s="41">
        <f t="shared" si="5"/>
        <v>0</v>
      </c>
      <c r="I80" s="41">
        <f t="shared" si="4"/>
        <v>0</v>
      </c>
      <c r="J80" s="76"/>
    </row>
    <row r="81" spans="1:12" x14ac:dyDescent="0.2">
      <c r="A81" s="19">
        <v>72</v>
      </c>
      <c r="B81" s="108" t="s">
        <v>332</v>
      </c>
      <c r="C81" s="159">
        <v>10</v>
      </c>
      <c r="D81" s="71" t="s">
        <v>6</v>
      </c>
      <c r="E81" s="76"/>
      <c r="F81" s="76"/>
      <c r="G81" s="41">
        <f t="shared" si="3"/>
        <v>0</v>
      </c>
      <c r="H81" s="41">
        <f t="shared" si="5"/>
        <v>0</v>
      </c>
      <c r="I81" s="41">
        <f t="shared" si="4"/>
        <v>0</v>
      </c>
      <c r="J81" s="76"/>
    </row>
    <row r="82" spans="1:12" x14ac:dyDescent="0.2">
      <c r="A82" s="19">
        <v>73</v>
      </c>
      <c r="B82" s="108" t="s">
        <v>427</v>
      </c>
      <c r="C82" s="159">
        <v>19</v>
      </c>
      <c r="D82" s="75" t="s">
        <v>6</v>
      </c>
      <c r="E82" s="76"/>
      <c r="F82" s="76"/>
      <c r="G82" s="41">
        <f t="shared" si="3"/>
        <v>0</v>
      </c>
      <c r="H82" s="41">
        <f t="shared" si="5"/>
        <v>0</v>
      </c>
      <c r="I82" s="41">
        <f t="shared" si="4"/>
        <v>0</v>
      </c>
      <c r="J82" s="76"/>
    </row>
    <row r="83" spans="1:12" x14ac:dyDescent="0.2">
      <c r="A83" s="19">
        <v>74</v>
      </c>
      <c r="B83" s="108" t="s">
        <v>333</v>
      </c>
      <c r="C83" s="159">
        <v>272</v>
      </c>
      <c r="D83" s="75" t="s">
        <v>6</v>
      </c>
      <c r="E83" s="76"/>
      <c r="F83" s="76"/>
      <c r="G83" s="41">
        <f t="shared" si="3"/>
        <v>0</v>
      </c>
      <c r="H83" s="41">
        <f t="shared" si="5"/>
        <v>0</v>
      </c>
      <c r="I83" s="41">
        <f t="shared" si="4"/>
        <v>0</v>
      </c>
      <c r="J83" s="76"/>
    </row>
    <row r="84" spans="1:12" x14ac:dyDescent="0.2">
      <c r="A84" s="19">
        <v>75</v>
      </c>
      <c r="B84" s="108" t="s">
        <v>334</v>
      </c>
      <c r="C84" s="159">
        <v>4</v>
      </c>
      <c r="D84" s="71" t="s">
        <v>6</v>
      </c>
      <c r="E84" s="76"/>
      <c r="F84" s="76"/>
      <c r="G84" s="41">
        <f t="shared" si="3"/>
        <v>0</v>
      </c>
      <c r="H84" s="41">
        <f t="shared" si="5"/>
        <v>0</v>
      </c>
      <c r="I84" s="41">
        <f t="shared" si="4"/>
        <v>0</v>
      </c>
      <c r="J84" s="76"/>
    </row>
    <row r="85" spans="1:12" x14ac:dyDescent="0.2">
      <c r="A85" s="19">
        <v>76</v>
      </c>
      <c r="B85" s="108" t="s">
        <v>516</v>
      </c>
      <c r="C85" s="159">
        <v>2</v>
      </c>
      <c r="D85" s="71" t="s">
        <v>6</v>
      </c>
      <c r="E85" s="76"/>
      <c r="F85" s="76"/>
      <c r="G85" s="41">
        <f t="shared" si="3"/>
        <v>0</v>
      </c>
      <c r="H85" s="41">
        <f t="shared" si="5"/>
        <v>0</v>
      </c>
      <c r="I85" s="41">
        <f t="shared" si="4"/>
        <v>0</v>
      </c>
      <c r="J85" s="76"/>
    </row>
    <row r="86" spans="1:12" x14ac:dyDescent="0.2">
      <c r="A86" s="19"/>
      <c r="B86" s="13" t="s">
        <v>7</v>
      </c>
      <c r="C86" s="142"/>
      <c r="D86" s="11"/>
      <c r="E86" s="15"/>
      <c r="F86" s="15"/>
      <c r="G86" s="18"/>
      <c r="H86" s="112"/>
      <c r="I86" s="113">
        <f>SUM(I10:I85)</f>
        <v>0</v>
      </c>
      <c r="J86" s="76"/>
    </row>
    <row r="87" spans="1:12" s="64" customFormat="1" ht="20.100000000000001" customHeight="1" x14ac:dyDescent="0.2">
      <c r="A87" s="63" t="s">
        <v>151</v>
      </c>
      <c r="C87" s="160"/>
      <c r="D87" s="65"/>
      <c r="E87" s="65"/>
      <c r="F87" s="65"/>
      <c r="G87" s="66"/>
      <c r="H87" s="67"/>
      <c r="I87" s="68"/>
      <c r="J87" s="67"/>
    </row>
    <row r="88" spans="1:12" s="5" customFormat="1" x14ac:dyDescent="0.2">
      <c r="C88" s="160"/>
    </row>
    <row r="89" spans="1:12" s="5" customFormat="1" x14ac:dyDescent="0.2">
      <c r="C89" s="160"/>
    </row>
    <row r="90" spans="1:12" s="5" customFormat="1" x14ac:dyDescent="0.2">
      <c r="B90" s="8" t="s">
        <v>20</v>
      </c>
      <c r="C90" s="160"/>
      <c r="D90" s="36"/>
      <c r="E90" s="8"/>
      <c r="F90" s="8"/>
      <c r="G90" s="37" t="s">
        <v>19</v>
      </c>
      <c r="H90" s="196"/>
      <c r="I90" s="196"/>
      <c r="J90" s="3"/>
    </row>
    <row r="91" spans="1:12" s="5" customFormat="1" x14ac:dyDescent="0.2">
      <c r="B91" s="38"/>
      <c r="C91" s="160"/>
      <c r="D91" s="9"/>
      <c r="G91" s="8"/>
      <c r="H91" s="10"/>
      <c r="I91" s="10"/>
      <c r="J91" s="10"/>
    </row>
    <row r="92" spans="1:12" s="5" customFormat="1" x14ac:dyDescent="0.2">
      <c r="B92" s="38"/>
      <c r="C92" s="160"/>
      <c r="D92" s="9"/>
      <c r="G92" s="8"/>
      <c r="H92" s="10"/>
      <c r="I92" s="10"/>
      <c r="J92" s="10"/>
    </row>
    <row r="93" spans="1:12" s="5" customFormat="1" x14ac:dyDescent="0.2">
      <c r="A93" s="7"/>
      <c r="B93" s="8"/>
      <c r="C93" s="160"/>
      <c r="D93" s="9"/>
      <c r="E93" s="8"/>
      <c r="F93" s="8"/>
      <c r="G93" s="8"/>
      <c r="H93" s="10"/>
      <c r="I93" s="10"/>
      <c r="J93" s="10"/>
      <c r="K93" s="10"/>
      <c r="L93" s="4"/>
    </row>
    <row r="94" spans="1:12" s="5" customFormat="1" x14ac:dyDescent="0.2">
      <c r="C94" s="160"/>
      <c r="G94" s="39" t="s">
        <v>21</v>
      </c>
      <c r="H94" s="197"/>
      <c r="I94" s="197"/>
    </row>
    <row r="95" spans="1:12" x14ac:dyDescent="0.2">
      <c r="A95" s="100"/>
      <c r="B95" s="100"/>
      <c r="D95" s="100"/>
      <c r="E95" s="100"/>
      <c r="F95" s="100"/>
      <c r="G95" s="100"/>
      <c r="H95" s="100"/>
      <c r="I95" s="100"/>
      <c r="J95" s="100"/>
    </row>
  </sheetData>
  <mergeCells count="4">
    <mergeCell ref="A2:H2"/>
    <mergeCell ref="A5:H5"/>
    <mergeCell ref="H90:I90"/>
    <mergeCell ref="H94:I94"/>
  </mergeCells>
  <phoneticPr fontId="5" type="noConversion"/>
  <pageMargins left="0.39370078740157483" right="0.2" top="0.47244094488188981" bottom="0.59055118110236227" header="0" footer="0.23622047244094491"/>
  <pageSetup paperSize="9" scale="93" orientation="landscape" horizontalDpi="4294967293" verticalDpi="4294967293" r:id="rId1"/>
  <headerFooter alignWithMargins="0">
    <oddFooter>&amp;CSklop_2 - stran &amp;P od &amp;N</oddFooter>
  </headerFooter>
  <rowBreaks count="1" manualBreakCount="1">
    <brk id="48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76"/>
  <sheetViews>
    <sheetView view="pageBreakPreview" zoomScaleNormal="100" zoomScaleSheetLayoutView="100" workbookViewId="0">
      <pane ySplit="9" topLeftCell="A68" activePane="bottomLeft" state="frozen"/>
      <selection pane="bottomLeft" activeCell="B66" sqref="B66"/>
    </sheetView>
  </sheetViews>
  <sheetFormatPr defaultRowHeight="12.75" x14ac:dyDescent="0.2"/>
  <cols>
    <col min="1" max="1" width="6" customWidth="1"/>
    <col min="2" max="2" width="28" customWidth="1"/>
    <col min="3" max="3" width="10.140625" style="166" customWidth="1"/>
    <col min="4" max="4" width="7.85546875" style="122" customWidth="1"/>
    <col min="5" max="5" width="15.5703125" customWidth="1"/>
    <col min="6" max="6" width="10.140625" customWidth="1"/>
    <col min="7" max="7" width="13.5703125" customWidth="1"/>
    <col min="8" max="8" width="14.28515625" customWidth="1"/>
    <col min="9" max="9" width="19.28515625" customWidth="1"/>
  </cols>
  <sheetData>
    <row r="1" spans="1:13" x14ac:dyDescent="0.2">
      <c r="A1" s="35" t="s">
        <v>17</v>
      </c>
      <c r="B1" s="3"/>
      <c r="C1" s="154"/>
      <c r="D1" s="6"/>
      <c r="E1" s="3"/>
      <c r="F1" s="3"/>
      <c r="G1" s="3"/>
      <c r="H1" s="3"/>
      <c r="I1" s="3"/>
      <c r="J1" s="5"/>
      <c r="K1" s="3"/>
      <c r="L1" s="3"/>
      <c r="M1" s="5"/>
    </row>
    <row r="2" spans="1:13" x14ac:dyDescent="0.2">
      <c r="A2" s="198" t="s">
        <v>69</v>
      </c>
      <c r="B2" s="198"/>
      <c r="C2" s="198"/>
      <c r="D2" s="198"/>
      <c r="E2" s="198"/>
      <c r="F2" s="198"/>
      <c r="G2" s="198"/>
      <c r="H2" s="198"/>
      <c r="I2" s="40"/>
      <c r="J2" s="5"/>
      <c r="K2" s="3"/>
      <c r="L2" s="3"/>
      <c r="M2" s="5"/>
    </row>
    <row r="3" spans="1:13" x14ac:dyDescent="0.2">
      <c r="A3" s="6"/>
      <c r="B3" s="3"/>
      <c r="C3" s="154"/>
      <c r="D3" s="6"/>
      <c r="E3" s="3"/>
      <c r="F3" s="3"/>
      <c r="G3" s="3"/>
      <c r="H3" s="3"/>
      <c r="I3" s="3"/>
      <c r="J3" s="5"/>
      <c r="K3" s="3"/>
      <c r="L3" s="3"/>
      <c r="M3" s="5"/>
    </row>
    <row r="4" spans="1:13" x14ac:dyDescent="0.2">
      <c r="A4" s="35" t="s">
        <v>18</v>
      </c>
      <c r="B4" s="3"/>
      <c r="C4" s="154"/>
      <c r="D4" s="6"/>
      <c r="E4" s="3"/>
      <c r="F4" s="3"/>
      <c r="G4" s="3"/>
      <c r="H4" s="3"/>
      <c r="I4" s="3"/>
      <c r="J4" s="5"/>
      <c r="K4" s="3"/>
      <c r="L4" s="3"/>
      <c r="M4" s="5"/>
    </row>
    <row r="5" spans="1:13" x14ac:dyDescent="0.2">
      <c r="A5" s="199"/>
      <c r="B5" s="199"/>
      <c r="C5" s="199"/>
      <c r="D5" s="199"/>
      <c r="E5" s="199"/>
      <c r="F5" s="199"/>
      <c r="G5" s="199"/>
      <c r="H5" s="199"/>
      <c r="I5" s="109"/>
      <c r="J5" s="5"/>
      <c r="K5" s="3"/>
      <c r="L5" s="3"/>
      <c r="M5" s="5"/>
    </row>
    <row r="6" spans="1:13" x14ac:dyDescent="0.2">
      <c r="A6" s="35"/>
      <c r="B6" s="3"/>
      <c r="C6" s="154"/>
      <c r="D6" s="6"/>
      <c r="E6" s="3"/>
      <c r="F6" s="3"/>
      <c r="G6" s="3"/>
      <c r="H6" s="3"/>
      <c r="I6" s="3"/>
      <c r="J6" s="5"/>
      <c r="K6" s="3"/>
      <c r="L6" s="3"/>
      <c r="M6" s="5"/>
    </row>
    <row r="7" spans="1:13" x14ac:dyDescent="0.2">
      <c r="A7" s="1" t="s">
        <v>150</v>
      </c>
      <c r="B7" s="2"/>
      <c r="C7" s="163"/>
      <c r="D7" s="118"/>
      <c r="E7" s="2"/>
      <c r="F7" s="2"/>
      <c r="G7" s="2"/>
      <c r="H7" s="2"/>
      <c r="I7" s="2"/>
    </row>
    <row r="8" spans="1:13" ht="63.75" x14ac:dyDescent="0.2">
      <c r="A8" s="24" t="s">
        <v>8</v>
      </c>
      <c r="B8" s="24" t="s">
        <v>5</v>
      </c>
      <c r="C8" s="25" t="s">
        <v>1</v>
      </c>
      <c r="D8" s="24" t="s">
        <v>11</v>
      </c>
      <c r="E8" s="24" t="s">
        <v>71</v>
      </c>
      <c r="F8" s="24" t="s">
        <v>3</v>
      </c>
      <c r="G8" s="24" t="s">
        <v>4</v>
      </c>
      <c r="H8" s="24" t="s">
        <v>15</v>
      </c>
      <c r="I8" s="24" t="s">
        <v>469</v>
      </c>
    </row>
    <row r="9" spans="1:13" x14ac:dyDescent="0.2">
      <c r="A9" s="32">
        <v>1</v>
      </c>
      <c r="B9" s="33">
        <v>2</v>
      </c>
      <c r="C9" s="34">
        <v>3</v>
      </c>
      <c r="D9" s="34">
        <v>4</v>
      </c>
      <c r="E9" s="34">
        <v>5</v>
      </c>
      <c r="F9" s="34">
        <v>6</v>
      </c>
      <c r="G9" s="34" t="s">
        <v>12</v>
      </c>
      <c r="H9" s="34" t="s">
        <v>13</v>
      </c>
      <c r="I9" s="26">
        <v>10</v>
      </c>
    </row>
    <row r="10" spans="1:13" x14ac:dyDescent="0.2">
      <c r="A10" s="19">
        <v>1</v>
      </c>
      <c r="B10" s="108" t="s">
        <v>335</v>
      </c>
      <c r="C10" s="164">
        <v>1</v>
      </c>
      <c r="D10" s="119" t="s">
        <v>0</v>
      </c>
      <c r="E10" s="50"/>
      <c r="F10" s="41">
        <f t="shared" ref="F10:F68" si="0">E10*0.095</f>
        <v>0</v>
      </c>
      <c r="G10" s="45">
        <f t="shared" ref="G10:G68" si="1">E10+F10</f>
        <v>0</v>
      </c>
      <c r="H10" s="45">
        <f t="shared" ref="H10:H68" si="2">G10*C10</f>
        <v>0</v>
      </c>
      <c r="I10" s="45"/>
    </row>
    <row r="11" spans="1:13" x14ac:dyDescent="0.2">
      <c r="A11" s="19">
        <v>2</v>
      </c>
      <c r="B11" s="108" t="s">
        <v>336</v>
      </c>
      <c r="C11" s="164">
        <v>2</v>
      </c>
      <c r="D11" s="119" t="s">
        <v>0</v>
      </c>
      <c r="E11" s="50"/>
      <c r="F11" s="41">
        <f t="shared" si="0"/>
        <v>0</v>
      </c>
      <c r="G11" s="45">
        <f t="shared" si="1"/>
        <v>0</v>
      </c>
      <c r="H11" s="45">
        <f t="shared" si="2"/>
        <v>0</v>
      </c>
      <c r="I11" s="45"/>
    </row>
    <row r="12" spans="1:13" x14ac:dyDescent="0.2">
      <c r="A12" s="19">
        <v>3</v>
      </c>
      <c r="B12" s="108" t="s">
        <v>594</v>
      </c>
      <c r="C12" s="164">
        <v>12</v>
      </c>
      <c r="D12" s="119" t="s">
        <v>0</v>
      </c>
      <c r="E12" s="50"/>
      <c r="F12" s="41">
        <f t="shared" si="0"/>
        <v>0</v>
      </c>
      <c r="G12" s="45">
        <f t="shared" si="1"/>
        <v>0</v>
      </c>
      <c r="H12" s="45">
        <f t="shared" si="2"/>
        <v>0</v>
      </c>
      <c r="I12" s="45"/>
    </row>
    <row r="13" spans="1:13" x14ac:dyDescent="0.2">
      <c r="A13" s="19">
        <v>4</v>
      </c>
      <c r="B13" s="108" t="s">
        <v>337</v>
      </c>
      <c r="C13" s="164">
        <v>36</v>
      </c>
      <c r="D13" s="119" t="s">
        <v>0</v>
      </c>
      <c r="E13" s="50"/>
      <c r="F13" s="41">
        <f t="shared" si="0"/>
        <v>0</v>
      </c>
      <c r="G13" s="45">
        <f t="shared" si="1"/>
        <v>0</v>
      </c>
      <c r="H13" s="45">
        <f t="shared" si="2"/>
        <v>0</v>
      </c>
      <c r="I13" s="45"/>
    </row>
    <row r="14" spans="1:13" x14ac:dyDescent="0.2">
      <c r="A14" s="19">
        <v>5</v>
      </c>
      <c r="B14" s="108" t="s">
        <v>495</v>
      </c>
      <c r="C14" s="164">
        <v>7</v>
      </c>
      <c r="D14" s="119" t="s">
        <v>0</v>
      </c>
      <c r="E14" s="50"/>
      <c r="F14" s="41">
        <f t="shared" si="0"/>
        <v>0</v>
      </c>
      <c r="G14" s="45">
        <f t="shared" si="1"/>
        <v>0</v>
      </c>
      <c r="H14" s="45">
        <f t="shared" si="2"/>
        <v>0</v>
      </c>
      <c r="I14" s="45"/>
    </row>
    <row r="15" spans="1:13" x14ac:dyDescent="0.2">
      <c r="A15" s="19">
        <v>6</v>
      </c>
      <c r="B15" s="108" t="s">
        <v>338</v>
      </c>
      <c r="C15" s="164">
        <v>36</v>
      </c>
      <c r="D15" s="119" t="s">
        <v>0</v>
      </c>
      <c r="E15" s="50"/>
      <c r="F15" s="41">
        <f t="shared" si="0"/>
        <v>0</v>
      </c>
      <c r="G15" s="45">
        <f t="shared" si="1"/>
        <v>0</v>
      </c>
      <c r="H15" s="45">
        <f t="shared" si="2"/>
        <v>0</v>
      </c>
      <c r="I15" s="45"/>
    </row>
    <row r="16" spans="1:13" x14ac:dyDescent="0.2">
      <c r="A16" s="19">
        <v>7</v>
      </c>
      <c r="B16" s="108" t="s">
        <v>339</v>
      </c>
      <c r="C16" s="164">
        <v>226</v>
      </c>
      <c r="D16" s="119" t="s">
        <v>0</v>
      </c>
      <c r="E16" s="50"/>
      <c r="F16" s="41">
        <f t="shared" si="0"/>
        <v>0</v>
      </c>
      <c r="G16" s="45">
        <f t="shared" si="1"/>
        <v>0</v>
      </c>
      <c r="H16" s="45">
        <f t="shared" si="2"/>
        <v>0</v>
      </c>
      <c r="I16" s="45"/>
    </row>
    <row r="17" spans="1:9" x14ac:dyDescent="0.2">
      <c r="A17" s="19">
        <v>8</v>
      </c>
      <c r="B17" s="108" t="s">
        <v>517</v>
      </c>
      <c r="C17" s="164">
        <v>2</v>
      </c>
      <c r="D17" s="119" t="s">
        <v>6</v>
      </c>
      <c r="E17" s="50"/>
      <c r="F17" s="41">
        <f t="shared" si="0"/>
        <v>0</v>
      </c>
      <c r="G17" s="45">
        <f t="shared" si="1"/>
        <v>0</v>
      </c>
      <c r="H17" s="45">
        <f t="shared" si="2"/>
        <v>0</v>
      </c>
      <c r="I17" s="45"/>
    </row>
    <row r="18" spans="1:9" x14ac:dyDescent="0.2">
      <c r="A18" s="19">
        <v>9</v>
      </c>
      <c r="B18" s="108" t="s">
        <v>496</v>
      </c>
      <c r="C18" s="164">
        <v>10</v>
      </c>
      <c r="D18" s="119" t="s">
        <v>0</v>
      </c>
      <c r="E18" s="50"/>
      <c r="F18" s="41">
        <f t="shared" si="0"/>
        <v>0</v>
      </c>
      <c r="G18" s="45">
        <f t="shared" si="1"/>
        <v>0</v>
      </c>
      <c r="H18" s="45">
        <f t="shared" si="2"/>
        <v>0</v>
      </c>
      <c r="I18" s="45"/>
    </row>
    <row r="19" spans="1:9" x14ac:dyDescent="0.2">
      <c r="A19" s="19">
        <v>10</v>
      </c>
      <c r="B19" s="108" t="s">
        <v>340</v>
      </c>
      <c r="C19" s="164">
        <v>73</v>
      </c>
      <c r="D19" s="119" t="s">
        <v>0</v>
      </c>
      <c r="E19" s="50"/>
      <c r="F19" s="41">
        <f t="shared" si="0"/>
        <v>0</v>
      </c>
      <c r="G19" s="45">
        <f t="shared" si="1"/>
        <v>0</v>
      </c>
      <c r="H19" s="45">
        <f t="shared" si="2"/>
        <v>0</v>
      </c>
      <c r="I19" s="45"/>
    </row>
    <row r="20" spans="1:9" x14ac:dyDescent="0.2">
      <c r="A20" s="19">
        <v>11</v>
      </c>
      <c r="B20" s="108" t="s">
        <v>341</v>
      </c>
      <c r="C20" s="164">
        <v>639</v>
      </c>
      <c r="D20" s="119" t="s">
        <v>0</v>
      </c>
      <c r="E20" s="50"/>
      <c r="F20" s="41">
        <f t="shared" si="0"/>
        <v>0</v>
      </c>
      <c r="G20" s="45">
        <f t="shared" si="1"/>
        <v>0</v>
      </c>
      <c r="H20" s="45">
        <f t="shared" si="2"/>
        <v>0</v>
      </c>
      <c r="I20" s="45"/>
    </row>
    <row r="21" spans="1:9" x14ac:dyDescent="0.2">
      <c r="A21" s="19">
        <v>12</v>
      </c>
      <c r="B21" s="108" t="s">
        <v>342</v>
      </c>
      <c r="C21" s="164">
        <v>32</v>
      </c>
      <c r="D21" s="119" t="s">
        <v>0</v>
      </c>
      <c r="E21" s="50"/>
      <c r="F21" s="41">
        <f t="shared" si="0"/>
        <v>0</v>
      </c>
      <c r="G21" s="45">
        <f t="shared" si="1"/>
        <v>0</v>
      </c>
      <c r="H21" s="45">
        <f t="shared" si="2"/>
        <v>0</v>
      </c>
      <c r="I21" s="45"/>
    </row>
    <row r="22" spans="1:9" x14ac:dyDescent="0.2">
      <c r="A22" s="19">
        <v>13</v>
      </c>
      <c r="B22" s="108" t="s">
        <v>343</v>
      </c>
      <c r="C22" s="164">
        <v>1</v>
      </c>
      <c r="D22" s="119" t="s">
        <v>0</v>
      </c>
      <c r="E22" s="50"/>
      <c r="F22" s="41">
        <f t="shared" si="0"/>
        <v>0</v>
      </c>
      <c r="G22" s="45">
        <f t="shared" si="1"/>
        <v>0</v>
      </c>
      <c r="H22" s="45">
        <f t="shared" si="2"/>
        <v>0</v>
      </c>
      <c r="I22" s="45"/>
    </row>
    <row r="23" spans="1:9" x14ac:dyDescent="0.2">
      <c r="A23" s="19">
        <v>14</v>
      </c>
      <c r="B23" s="108" t="s">
        <v>344</v>
      </c>
      <c r="C23" s="164">
        <v>5</v>
      </c>
      <c r="D23" s="119" t="s">
        <v>0</v>
      </c>
      <c r="E23" s="50"/>
      <c r="F23" s="41">
        <f t="shared" si="0"/>
        <v>0</v>
      </c>
      <c r="G23" s="45">
        <f t="shared" si="1"/>
        <v>0</v>
      </c>
      <c r="H23" s="45">
        <f t="shared" si="2"/>
        <v>0</v>
      </c>
      <c r="I23" s="45"/>
    </row>
    <row r="24" spans="1:9" x14ac:dyDescent="0.2">
      <c r="A24" s="19">
        <v>15</v>
      </c>
      <c r="B24" s="108" t="s">
        <v>364</v>
      </c>
      <c r="C24" s="164">
        <v>2</v>
      </c>
      <c r="D24" s="119" t="s">
        <v>0</v>
      </c>
      <c r="E24" s="50"/>
      <c r="F24" s="41">
        <f t="shared" si="0"/>
        <v>0</v>
      </c>
      <c r="G24" s="45">
        <f t="shared" si="1"/>
        <v>0</v>
      </c>
      <c r="H24" s="45">
        <f t="shared" si="2"/>
        <v>0</v>
      </c>
      <c r="I24" s="45"/>
    </row>
    <row r="25" spans="1:9" x14ac:dyDescent="0.2">
      <c r="A25" s="19">
        <v>16</v>
      </c>
      <c r="B25" s="108" t="s">
        <v>30</v>
      </c>
      <c r="C25" s="164">
        <v>2</v>
      </c>
      <c r="D25" s="119" t="s">
        <v>0</v>
      </c>
      <c r="E25" s="50"/>
      <c r="F25" s="41">
        <f t="shared" si="0"/>
        <v>0</v>
      </c>
      <c r="G25" s="45">
        <f t="shared" si="1"/>
        <v>0</v>
      </c>
      <c r="H25" s="45">
        <f t="shared" si="2"/>
        <v>0</v>
      </c>
      <c r="I25" s="45"/>
    </row>
    <row r="26" spans="1:9" x14ac:dyDescent="0.2">
      <c r="A26" s="19">
        <v>17</v>
      </c>
      <c r="B26" s="108" t="s">
        <v>345</v>
      </c>
      <c r="C26" s="164">
        <v>85</v>
      </c>
      <c r="D26" s="119" t="s">
        <v>0</v>
      </c>
      <c r="E26" s="50"/>
      <c r="F26" s="41">
        <f t="shared" si="0"/>
        <v>0</v>
      </c>
      <c r="G26" s="45">
        <f t="shared" si="1"/>
        <v>0</v>
      </c>
      <c r="H26" s="45">
        <f t="shared" si="2"/>
        <v>0</v>
      </c>
      <c r="I26" s="45"/>
    </row>
    <row r="27" spans="1:9" x14ac:dyDescent="0.2">
      <c r="A27" s="19">
        <v>18</v>
      </c>
      <c r="B27" s="108" t="s">
        <v>590</v>
      </c>
      <c r="C27" s="164">
        <v>21</v>
      </c>
      <c r="D27" s="119" t="s">
        <v>0</v>
      </c>
      <c r="E27" s="50"/>
      <c r="F27" s="41">
        <f t="shared" si="0"/>
        <v>0</v>
      </c>
      <c r="G27" s="45">
        <f t="shared" si="1"/>
        <v>0</v>
      </c>
      <c r="H27" s="45">
        <f t="shared" si="2"/>
        <v>0</v>
      </c>
      <c r="I27" s="45"/>
    </row>
    <row r="28" spans="1:9" x14ac:dyDescent="0.2">
      <c r="A28" s="19">
        <v>19</v>
      </c>
      <c r="B28" s="108" t="s">
        <v>82</v>
      </c>
      <c r="C28" s="164">
        <v>26</v>
      </c>
      <c r="D28" s="119" t="s">
        <v>0</v>
      </c>
      <c r="E28" s="50"/>
      <c r="F28" s="41">
        <f t="shared" si="0"/>
        <v>0</v>
      </c>
      <c r="G28" s="45">
        <f t="shared" si="1"/>
        <v>0</v>
      </c>
      <c r="H28" s="45">
        <f t="shared" si="2"/>
        <v>0</v>
      </c>
      <c r="I28" s="45"/>
    </row>
    <row r="29" spans="1:9" x14ac:dyDescent="0.2">
      <c r="A29" s="19">
        <v>20</v>
      </c>
      <c r="B29" s="108" t="s">
        <v>346</v>
      </c>
      <c r="C29" s="164">
        <v>7</v>
      </c>
      <c r="D29" s="119" t="s">
        <v>0</v>
      </c>
      <c r="E29" s="50"/>
      <c r="F29" s="41">
        <f t="shared" si="0"/>
        <v>0</v>
      </c>
      <c r="G29" s="45">
        <f t="shared" si="1"/>
        <v>0</v>
      </c>
      <c r="H29" s="45">
        <f t="shared" si="2"/>
        <v>0</v>
      </c>
      <c r="I29" s="45"/>
    </row>
    <row r="30" spans="1:9" x14ac:dyDescent="0.2">
      <c r="A30" s="19">
        <v>21</v>
      </c>
      <c r="B30" s="108" t="s">
        <v>347</v>
      </c>
      <c r="C30" s="164">
        <v>6</v>
      </c>
      <c r="D30" s="119" t="s">
        <v>0</v>
      </c>
      <c r="E30" s="50"/>
      <c r="F30" s="41">
        <f t="shared" si="0"/>
        <v>0</v>
      </c>
      <c r="G30" s="45">
        <f t="shared" si="1"/>
        <v>0</v>
      </c>
      <c r="H30" s="45">
        <f t="shared" si="2"/>
        <v>0</v>
      </c>
      <c r="I30" s="45"/>
    </row>
    <row r="31" spans="1:9" x14ac:dyDescent="0.2">
      <c r="A31" s="19">
        <v>22</v>
      </c>
      <c r="B31" s="108" t="s">
        <v>589</v>
      </c>
      <c r="C31" s="164">
        <v>20</v>
      </c>
      <c r="D31" s="119" t="s">
        <v>0</v>
      </c>
      <c r="E31" s="50"/>
      <c r="F31" s="41">
        <f t="shared" si="0"/>
        <v>0</v>
      </c>
      <c r="G31" s="45">
        <f t="shared" si="1"/>
        <v>0</v>
      </c>
      <c r="H31" s="45">
        <f t="shared" si="2"/>
        <v>0</v>
      </c>
      <c r="I31" s="45"/>
    </row>
    <row r="32" spans="1:9" x14ac:dyDescent="0.2">
      <c r="A32" s="19">
        <v>23</v>
      </c>
      <c r="B32" s="108" t="s">
        <v>348</v>
      </c>
      <c r="C32" s="164">
        <v>64</v>
      </c>
      <c r="D32" s="119" t="s">
        <v>0</v>
      </c>
      <c r="E32" s="50"/>
      <c r="F32" s="41">
        <f t="shared" si="0"/>
        <v>0</v>
      </c>
      <c r="G32" s="45">
        <f t="shared" si="1"/>
        <v>0</v>
      </c>
      <c r="H32" s="45">
        <f t="shared" si="2"/>
        <v>0</v>
      </c>
      <c r="I32" s="45"/>
    </row>
    <row r="33" spans="1:9" x14ac:dyDescent="0.2">
      <c r="A33" s="19">
        <v>24</v>
      </c>
      <c r="B33" s="108" t="s">
        <v>365</v>
      </c>
      <c r="C33" s="164">
        <v>12</v>
      </c>
      <c r="D33" s="119" t="s">
        <v>6</v>
      </c>
      <c r="E33" s="50"/>
      <c r="F33" s="41">
        <f t="shared" si="0"/>
        <v>0</v>
      </c>
      <c r="G33" s="45">
        <f t="shared" si="1"/>
        <v>0</v>
      </c>
      <c r="H33" s="45">
        <f t="shared" si="2"/>
        <v>0</v>
      </c>
      <c r="I33" s="45"/>
    </row>
    <row r="34" spans="1:9" x14ac:dyDescent="0.2">
      <c r="A34" s="19">
        <v>25</v>
      </c>
      <c r="B34" s="108" t="s">
        <v>349</v>
      </c>
      <c r="C34" s="164">
        <v>1</v>
      </c>
      <c r="D34" s="119" t="s">
        <v>0</v>
      </c>
      <c r="E34" s="50"/>
      <c r="F34" s="41">
        <f t="shared" si="0"/>
        <v>0</v>
      </c>
      <c r="G34" s="45">
        <f t="shared" si="1"/>
        <v>0</v>
      </c>
      <c r="H34" s="45">
        <f t="shared" si="2"/>
        <v>0</v>
      </c>
      <c r="I34" s="45"/>
    </row>
    <row r="35" spans="1:9" x14ac:dyDescent="0.2">
      <c r="A35" s="19">
        <v>26</v>
      </c>
      <c r="B35" s="108" t="s">
        <v>350</v>
      </c>
      <c r="C35" s="164">
        <v>50</v>
      </c>
      <c r="D35" s="119" t="s">
        <v>0</v>
      </c>
      <c r="E35" s="50"/>
      <c r="F35" s="41">
        <f t="shared" si="0"/>
        <v>0</v>
      </c>
      <c r="G35" s="45">
        <f t="shared" si="1"/>
        <v>0</v>
      </c>
      <c r="H35" s="45">
        <f t="shared" si="2"/>
        <v>0</v>
      </c>
      <c r="I35" s="45"/>
    </row>
    <row r="36" spans="1:9" x14ac:dyDescent="0.2">
      <c r="A36" s="19">
        <v>27</v>
      </c>
      <c r="B36" s="108" t="s">
        <v>351</v>
      </c>
      <c r="C36" s="164">
        <v>2</v>
      </c>
      <c r="D36" s="119" t="s">
        <v>0</v>
      </c>
      <c r="E36" s="50"/>
      <c r="F36" s="41">
        <f t="shared" si="0"/>
        <v>0</v>
      </c>
      <c r="G36" s="45">
        <f t="shared" si="1"/>
        <v>0</v>
      </c>
      <c r="H36" s="45">
        <f t="shared" si="2"/>
        <v>0</v>
      </c>
      <c r="I36" s="45"/>
    </row>
    <row r="37" spans="1:9" x14ac:dyDescent="0.2">
      <c r="A37" s="19">
        <v>28</v>
      </c>
      <c r="B37" s="108" t="s">
        <v>591</v>
      </c>
      <c r="C37" s="164">
        <v>63</v>
      </c>
      <c r="D37" s="119" t="s">
        <v>0</v>
      </c>
      <c r="E37" s="50"/>
      <c r="F37" s="41">
        <f t="shared" si="0"/>
        <v>0</v>
      </c>
      <c r="G37" s="45">
        <f t="shared" si="1"/>
        <v>0</v>
      </c>
      <c r="H37" s="45">
        <f t="shared" si="2"/>
        <v>0</v>
      </c>
      <c r="I37" s="45"/>
    </row>
    <row r="38" spans="1:9" x14ac:dyDescent="0.2">
      <c r="A38" s="19">
        <v>29</v>
      </c>
      <c r="B38" s="108" t="s">
        <v>27</v>
      </c>
      <c r="C38" s="164">
        <v>42</v>
      </c>
      <c r="D38" s="119" t="s">
        <v>0</v>
      </c>
      <c r="E38" s="50"/>
      <c r="F38" s="41">
        <f t="shared" si="0"/>
        <v>0</v>
      </c>
      <c r="G38" s="45">
        <f t="shared" si="1"/>
        <v>0</v>
      </c>
      <c r="H38" s="45">
        <f t="shared" si="2"/>
        <v>0</v>
      </c>
      <c r="I38" s="45"/>
    </row>
    <row r="39" spans="1:9" x14ac:dyDescent="0.2">
      <c r="A39" s="19">
        <v>30</v>
      </c>
      <c r="B39" s="108" t="s">
        <v>159</v>
      </c>
      <c r="C39" s="164">
        <v>7</v>
      </c>
      <c r="D39" s="119" t="s">
        <v>0</v>
      </c>
      <c r="E39" s="50"/>
      <c r="F39" s="41">
        <f t="shared" si="0"/>
        <v>0</v>
      </c>
      <c r="G39" s="45">
        <f t="shared" si="1"/>
        <v>0</v>
      </c>
      <c r="H39" s="45">
        <f t="shared" si="2"/>
        <v>0</v>
      </c>
      <c r="I39" s="45"/>
    </row>
    <row r="40" spans="1:9" x14ac:dyDescent="0.2">
      <c r="A40" s="19">
        <v>31</v>
      </c>
      <c r="B40" s="108" t="s">
        <v>26</v>
      </c>
      <c r="C40" s="164">
        <v>29</v>
      </c>
      <c r="D40" s="119" t="s">
        <v>0</v>
      </c>
      <c r="E40" s="50"/>
      <c r="F40" s="41">
        <f t="shared" si="0"/>
        <v>0</v>
      </c>
      <c r="G40" s="45">
        <f t="shared" si="1"/>
        <v>0</v>
      </c>
      <c r="H40" s="45">
        <f t="shared" si="2"/>
        <v>0</v>
      </c>
      <c r="I40" s="45"/>
    </row>
    <row r="41" spans="1:9" x14ac:dyDescent="0.2">
      <c r="A41" s="19">
        <v>32</v>
      </c>
      <c r="B41" s="108" t="s">
        <v>352</v>
      </c>
      <c r="C41" s="164">
        <v>53</v>
      </c>
      <c r="D41" s="119" t="s">
        <v>0</v>
      </c>
      <c r="E41" s="50"/>
      <c r="F41" s="41">
        <f t="shared" si="0"/>
        <v>0</v>
      </c>
      <c r="G41" s="45">
        <f t="shared" si="1"/>
        <v>0</v>
      </c>
      <c r="H41" s="45">
        <f t="shared" si="2"/>
        <v>0</v>
      </c>
      <c r="I41" s="45"/>
    </row>
    <row r="42" spans="1:9" x14ac:dyDescent="0.2">
      <c r="A42" s="19">
        <v>33</v>
      </c>
      <c r="B42" s="108" t="s">
        <v>353</v>
      </c>
      <c r="C42" s="164">
        <v>176</v>
      </c>
      <c r="D42" s="119" t="s">
        <v>0</v>
      </c>
      <c r="E42" s="50"/>
      <c r="F42" s="41">
        <f t="shared" si="0"/>
        <v>0</v>
      </c>
      <c r="G42" s="45">
        <f t="shared" si="1"/>
        <v>0</v>
      </c>
      <c r="H42" s="45">
        <f t="shared" si="2"/>
        <v>0</v>
      </c>
      <c r="I42" s="45"/>
    </row>
    <row r="43" spans="1:9" x14ac:dyDescent="0.2">
      <c r="A43" s="19">
        <v>34</v>
      </c>
      <c r="B43" s="108" t="s">
        <v>25</v>
      </c>
      <c r="C43" s="164">
        <v>676</v>
      </c>
      <c r="D43" s="119" t="s">
        <v>0</v>
      </c>
      <c r="E43" s="50"/>
      <c r="F43" s="41">
        <f t="shared" si="0"/>
        <v>0</v>
      </c>
      <c r="G43" s="45">
        <f t="shared" si="1"/>
        <v>0</v>
      </c>
      <c r="H43" s="45">
        <f t="shared" si="2"/>
        <v>0</v>
      </c>
      <c r="I43" s="45"/>
    </row>
    <row r="44" spans="1:9" x14ac:dyDescent="0.2">
      <c r="A44" s="19">
        <v>35</v>
      </c>
      <c r="B44" s="108" t="s">
        <v>518</v>
      </c>
      <c r="C44" s="164">
        <v>1</v>
      </c>
      <c r="D44" s="119" t="s">
        <v>0</v>
      </c>
      <c r="E44" s="50"/>
      <c r="F44" s="41">
        <f t="shared" si="0"/>
        <v>0</v>
      </c>
      <c r="G44" s="45">
        <f t="shared" si="1"/>
        <v>0</v>
      </c>
      <c r="H44" s="45">
        <f t="shared" si="2"/>
        <v>0</v>
      </c>
      <c r="I44" s="45"/>
    </row>
    <row r="45" spans="1:9" x14ac:dyDescent="0.2">
      <c r="A45" s="19">
        <v>36</v>
      </c>
      <c r="B45" s="108" t="s">
        <v>354</v>
      </c>
      <c r="C45" s="164">
        <v>11</v>
      </c>
      <c r="D45" s="119" t="s">
        <v>0</v>
      </c>
      <c r="E45" s="50"/>
      <c r="F45" s="41">
        <f t="shared" si="0"/>
        <v>0</v>
      </c>
      <c r="G45" s="45">
        <f t="shared" si="1"/>
        <v>0</v>
      </c>
      <c r="H45" s="45">
        <f t="shared" si="2"/>
        <v>0</v>
      </c>
      <c r="I45" s="45"/>
    </row>
    <row r="46" spans="1:9" x14ac:dyDescent="0.2">
      <c r="A46" s="19">
        <v>37</v>
      </c>
      <c r="B46" s="108" t="s">
        <v>592</v>
      </c>
      <c r="C46" s="164">
        <v>22</v>
      </c>
      <c r="D46" s="119" t="s">
        <v>6</v>
      </c>
      <c r="E46" s="50"/>
      <c r="F46" s="41">
        <f t="shared" si="0"/>
        <v>0</v>
      </c>
      <c r="G46" s="45">
        <f t="shared" si="1"/>
        <v>0</v>
      </c>
      <c r="H46" s="45">
        <f t="shared" si="2"/>
        <v>0</v>
      </c>
      <c r="I46" s="45"/>
    </row>
    <row r="47" spans="1:9" x14ac:dyDescent="0.2">
      <c r="A47" s="19">
        <v>38</v>
      </c>
      <c r="B47" s="108" t="s">
        <v>355</v>
      </c>
      <c r="C47" s="164">
        <v>75</v>
      </c>
      <c r="D47" s="119" t="s">
        <v>0</v>
      </c>
      <c r="E47" s="50"/>
      <c r="F47" s="41">
        <f t="shared" si="0"/>
        <v>0</v>
      </c>
      <c r="G47" s="45">
        <f t="shared" si="1"/>
        <v>0</v>
      </c>
      <c r="H47" s="45">
        <f t="shared" si="2"/>
        <v>0</v>
      </c>
      <c r="I47" s="45"/>
    </row>
    <row r="48" spans="1:9" x14ac:dyDescent="0.2">
      <c r="A48" s="19">
        <v>39</v>
      </c>
      <c r="B48" s="108" t="s">
        <v>356</v>
      </c>
      <c r="C48" s="164">
        <v>42</v>
      </c>
      <c r="D48" s="119" t="s">
        <v>0</v>
      </c>
      <c r="E48" s="50"/>
      <c r="F48" s="41">
        <f t="shared" si="0"/>
        <v>0</v>
      </c>
      <c r="G48" s="45">
        <f t="shared" si="1"/>
        <v>0</v>
      </c>
      <c r="H48" s="45">
        <f t="shared" si="2"/>
        <v>0</v>
      </c>
      <c r="I48" s="45"/>
    </row>
    <row r="49" spans="1:9" x14ac:dyDescent="0.2">
      <c r="A49" s="19">
        <v>40</v>
      </c>
      <c r="B49" s="108" t="s">
        <v>497</v>
      </c>
      <c r="C49" s="164">
        <v>4</v>
      </c>
      <c r="D49" s="119" t="s">
        <v>0</v>
      </c>
      <c r="E49" s="50"/>
      <c r="F49" s="41">
        <f t="shared" si="0"/>
        <v>0</v>
      </c>
      <c r="G49" s="45">
        <f t="shared" si="1"/>
        <v>0</v>
      </c>
      <c r="H49" s="45">
        <f t="shared" si="2"/>
        <v>0</v>
      </c>
      <c r="I49" s="45"/>
    </row>
    <row r="50" spans="1:9" x14ac:dyDescent="0.2">
      <c r="A50" s="19">
        <v>41</v>
      </c>
      <c r="B50" s="108" t="s">
        <v>29</v>
      </c>
      <c r="C50" s="164">
        <v>9</v>
      </c>
      <c r="D50" s="119" t="s">
        <v>0</v>
      </c>
      <c r="E50" s="50"/>
      <c r="F50" s="41">
        <f t="shared" si="0"/>
        <v>0</v>
      </c>
      <c r="G50" s="45">
        <f t="shared" si="1"/>
        <v>0</v>
      </c>
      <c r="H50" s="45">
        <f t="shared" si="2"/>
        <v>0</v>
      </c>
      <c r="I50" s="45"/>
    </row>
    <row r="51" spans="1:9" x14ac:dyDescent="0.2">
      <c r="A51" s="19">
        <v>42</v>
      </c>
      <c r="B51" s="108" t="s">
        <v>28</v>
      </c>
      <c r="C51" s="164">
        <v>497</v>
      </c>
      <c r="D51" s="119" t="s">
        <v>0</v>
      </c>
      <c r="E51" s="50"/>
      <c r="F51" s="41">
        <f t="shared" si="0"/>
        <v>0</v>
      </c>
      <c r="G51" s="45">
        <f t="shared" si="1"/>
        <v>0</v>
      </c>
      <c r="H51" s="45">
        <f t="shared" si="2"/>
        <v>0</v>
      </c>
      <c r="I51" s="45"/>
    </row>
    <row r="52" spans="1:9" ht="13.5" customHeight="1" x14ac:dyDescent="0.2">
      <c r="A52" s="19">
        <v>43</v>
      </c>
      <c r="B52" s="108" t="s">
        <v>357</v>
      </c>
      <c r="C52" s="164">
        <v>16</v>
      </c>
      <c r="D52" s="119" t="s">
        <v>0</v>
      </c>
      <c r="E52" s="50"/>
      <c r="F52" s="41">
        <f t="shared" si="0"/>
        <v>0</v>
      </c>
      <c r="G52" s="45">
        <f t="shared" si="1"/>
        <v>0</v>
      </c>
      <c r="H52" s="45">
        <f t="shared" si="2"/>
        <v>0</v>
      </c>
      <c r="I52" s="45"/>
    </row>
    <row r="53" spans="1:9" x14ac:dyDescent="0.2">
      <c r="A53" s="19">
        <v>44</v>
      </c>
      <c r="B53" s="108" t="s">
        <v>596</v>
      </c>
      <c r="C53" s="164">
        <v>4</v>
      </c>
      <c r="D53" s="119" t="s">
        <v>0</v>
      </c>
      <c r="E53" s="50"/>
      <c r="F53" s="41">
        <f t="shared" si="0"/>
        <v>0</v>
      </c>
      <c r="G53" s="45">
        <f t="shared" si="1"/>
        <v>0</v>
      </c>
      <c r="H53" s="45">
        <f t="shared" si="2"/>
        <v>0</v>
      </c>
      <c r="I53" s="45"/>
    </row>
    <row r="54" spans="1:9" x14ac:dyDescent="0.2">
      <c r="A54" s="19">
        <v>45</v>
      </c>
      <c r="B54" s="108" t="s">
        <v>83</v>
      </c>
      <c r="C54" s="164">
        <v>9</v>
      </c>
      <c r="D54" s="119" t="s">
        <v>0</v>
      </c>
      <c r="E54" s="50"/>
      <c r="F54" s="41">
        <f t="shared" si="0"/>
        <v>0</v>
      </c>
      <c r="G54" s="45">
        <f t="shared" si="1"/>
        <v>0</v>
      </c>
      <c r="H54" s="45">
        <f t="shared" si="2"/>
        <v>0</v>
      </c>
      <c r="I54" s="45"/>
    </row>
    <row r="55" spans="1:9" x14ac:dyDescent="0.2">
      <c r="A55" s="19">
        <v>46</v>
      </c>
      <c r="B55" s="108" t="s">
        <v>593</v>
      </c>
      <c r="C55" s="164">
        <v>27</v>
      </c>
      <c r="D55" s="119" t="s">
        <v>0</v>
      </c>
      <c r="E55" s="50"/>
      <c r="F55" s="41">
        <f t="shared" si="0"/>
        <v>0</v>
      </c>
      <c r="G55" s="45">
        <f t="shared" si="1"/>
        <v>0</v>
      </c>
      <c r="H55" s="45">
        <f t="shared" si="2"/>
        <v>0</v>
      </c>
      <c r="I55" s="45"/>
    </row>
    <row r="56" spans="1:9" x14ac:dyDescent="0.2">
      <c r="A56" s="19">
        <v>47</v>
      </c>
      <c r="B56" s="108" t="s">
        <v>84</v>
      </c>
      <c r="C56" s="164">
        <v>187</v>
      </c>
      <c r="D56" s="119" t="s">
        <v>0</v>
      </c>
      <c r="E56" s="50"/>
      <c r="F56" s="41">
        <f t="shared" si="0"/>
        <v>0</v>
      </c>
      <c r="G56" s="45">
        <f t="shared" si="1"/>
        <v>0</v>
      </c>
      <c r="H56" s="45">
        <f t="shared" si="2"/>
        <v>0</v>
      </c>
      <c r="I56" s="45"/>
    </row>
    <row r="57" spans="1:9" x14ac:dyDescent="0.2">
      <c r="A57" s="19">
        <v>48</v>
      </c>
      <c r="B57" s="108" t="s">
        <v>519</v>
      </c>
      <c r="C57" s="164">
        <v>3</v>
      </c>
      <c r="D57" s="119" t="s">
        <v>0</v>
      </c>
      <c r="E57" s="50"/>
      <c r="F57" s="41">
        <f t="shared" si="0"/>
        <v>0</v>
      </c>
      <c r="G57" s="45">
        <f t="shared" si="1"/>
        <v>0</v>
      </c>
      <c r="H57" s="45">
        <f t="shared" si="2"/>
        <v>0</v>
      </c>
      <c r="I57" s="45"/>
    </row>
    <row r="58" spans="1:9" x14ac:dyDescent="0.2">
      <c r="A58" s="19">
        <v>49</v>
      </c>
      <c r="B58" s="108" t="s">
        <v>498</v>
      </c>
      <c r="C58" s="164">
        <v>3</v>
      </c>
      <c r="D58" s="119" t="s">
        <v>0</v>
      </c>
      <c r="E58" s="50"/>
      <c r="F58" s="41">
        <f t="shared" si="0"/>
        <v>0</v>
      </c>
      <c r="G58" s="45">
        <f t="shared" si="1"/>
        <v>0</v>
      </c>
      <c r="H58" s="45">
        <f t="shared" si="2"/>
        <v>0</v>
      </c>
      <c r="I58" s="45"/>
    </row>
    <row r="59" spans="1:9" x14ac:dyDescent="0.2">
      <c r="A59" s="19">
        <v>50</v>
      </c>
      <c r="B59" s="108" t="s">
        <v>24</v>
      </c>
      <c r="C59" s="164">
        <v>38</v>
      </c>
      <c r="D59" s="119" t="s">
        <v>0</v>
      </c>
      <c r="E59" s="50"/>
      <c r="F59" s="41">
        <f t="shared" si="0"/>
        <v>0</v>
      </c>
      <c r="G59" s="45">
        <f t="shared" si="1"/>
        <v>0</v>
      </c>
      <c r="H59" s="45">
        <f t="shared" si="2"/>
        <v>0</v>
      </c>
      <c r="I59" s="45"/>
    </row>
    <row r="60" spans="1:9" x14ac:dyDescent="0.2">
      <c r="A60" s="19">
        <v>51</v>
      </c>
      <c r="B60" s="108" t="s">
        <v>23</v>
      </c>
      <c r="C60" s="164">
        <v>338</v>
      </c>
      <c r="D60" s="119" t="s">
        <v>0</v>
      </c>
      <c r="E60" s="50"/>
      <c r="F60" s="41">
        <f t="shared" si="0"/>
        <v>0</v>
      </c>
      <c r="G60" s="45">
        <f t="shared" si="1"/>
        <v>0</v>
      </c>
      <c r="H60" s="45">
        <f t="shared" si="2"/>
        <v>0</v>
      </c>
      <c r="I60" s="45"/>
    </row>
    <row r="61" spans="1:9" x14ac:dyDescent="0.2">
      <c r="A61" s="19">
        <v>52</v>
      </c>
      <c r="B61" s="108" t="s">
        <v>85</v>
      </c>
      <c r="C61" s="164">
        <v>875</v>
      </c>
      <c r="D61" s="119" t="s">
        <v>0</v>
      </c>
      <c r="E61" s="50"/>
      <c r="F61" s="41">
        <f t="shared" si="0"/>
        <v>0</v>
      </c>
      <c r="G61" s="45">
        <f t="shared" si="1"/>
        <v>0</v>
      </c>
      <c r="H61" s="45">
        <f t="shared" si="2"/>
        <v>0</v>
      </c>
      <c r="I61" s="45"/>
    </row>
    <row r="62" spans="1:9" x14ac:dyDescent="0.2">
      <c r="A62" s="19">
        <v>53</v>
      </c>
      <c r="B62" s="108" t="s">
        <v>520</v>
      </c>
      <c r="C62" s="164">
        <v>2</v>
      </c>
      <c r="D62" s="119" t="s">
        <v>0</v>
      </c>
      <c r="E62" s="50"/>
      <c r="F62" s="41">
        <f t="shared" si="0"/>
        <v>0</v>
      </c>
      <c r="G62" s="45">
        <f t="shared" si="1"/>
        <v>0</v>
      </c>
      <c r="H62" s="45">
        <f t="shared" si="2"/>
        <v>0</v>
      </c>
      <c r="I62" s="45"/>
    </row>
    <row r="63" spans="1:9" x14ac:dyDescent="0.2">
      <c r="A63" s="19">
        <v>54</v>
      </c>
      <c r="B63" s="108" t="s">
        <v>358</v>
      </c>
      <c r="C63" s="164">
        <v>73</v>
      </c>
      <c r="D63" s="119" t="s">
        <v>0</v>
      </c>
      <c r="E63" s="50"/>
      <c r="F63" s="41">
        <f t="shared" si="0"/>
        <v>0</v>
      </c>
      <c r="G63" s="45">
        <f t="shared" si="1"/>
        <v>0</v>
      </c>
      <c r="H63" s="45">
        <f t="shared" si="2"/>
        <v>0</v>
      </c>
      <c r="I63" s="45"/>
    </row>
    <row r="64" spans="1:9" x14ac:dyDescent="0.2">
      <c r="A64" s="19">
        <v>55</v>
      </c>
      <c r="B64" s="108" t="s">
        <v>595</v>
      </c>
      <c r="C64" s="164">
        <v>6</v>
      </c>
      <c r="D64" s="119" t="s">
        <v>0</v>
      </c>
      <c r="E64" s="50"/>
      <c r="F64" s="41">
        <f t="shared" si="0"/>
        <v>0</v>
      </c>
      <c r="G64" s="45">
        <f t="shared" si="1"/>
        <v>0</v>
      </c>
      <c r="H64" s="45">
        <f t="shared" si="2"/>
        <v>0</v>
      </c>
      <c r="I64" s="45"/>
    </row>
    <row r="65" spans="1:12" x14ac:dyDescent="0.2">
      <c r="A65" s="19">
        <v>56</v>
      </c>
      <c r="B65" s="108" t="s">
        <v>359</v>
      </c>
      <c r="C65" s="164">
        <v>21</v>
      </c>
      <c r="D65" s="119" t="s">
        <v>0</v>
      </c>
      <c r="E65" s="50"/>
      <c r="F65" s="41">
        <f t="shared" si="0"/>
        <v>0</v>
      </c>
      <c r="G65" s="45">
        <f t="shared" si="1"/>
        <v>0</v>
      </c>
      <c r="H65" s="45">
        <f t="shared" si="2"/>
        <v>0</v>
      </c>
      <c r="I65" s="45"/>
    </row>
    <row r="66" spans="1:12" x14ac:dyDescent="0.2">
      <c r="A66" s="19">
        <v>57</v>
      </c>
      <c r="B66" s="108" t="s">
        <v>499</v>
      </c>
      <c r="C66" s="164">
        <v>1</v>
      </c>
      <c r="D66" s="119" t="s">
        <v>0</v>
      </c>
      <c r="E66" s="50"/>
      <c r="F66" s="41">
        <f t="shared" si="0"/>
        <v>0</v>
      </c>
      <c r="G66" s="45">
        <f t="shared" si="1"/>
        <v>0</v>
      </c>
      <c r="H66" s="45">
        <f t="shared" si="2"/>
        <v>0</v>
      </c>
      <c r="I66" s="45"/>
    </row>
    <row r="67" spans="1:12" x14ac:dyDescent="0.2">
      <c r="A67" s="19">
        <v>58</v>
      </c>
      <c r="B67" s="108" t="s">
        <v>360</v>
      </c>
      <c r="C67" s="164">
        <v>333</v>
      </c>
      <c r="D67" s="119" t="s">
        <v>0</v>
      </c>
      <c r="E67" s="50"/>
      <c r="F67" s="41">
        <f t="shared" si="0"/>
        <v>0</v>
      </c>
      <c r="G67" s="45">
        <f t="shared" si="1"/>
        <v>0</v>
      </c>
      <c r="H67" s="45">
        <f t="shared" si="2"/>
        <v>0</v>
      </c>
      <c r="I67" s="45"/>
    </row>
    <row r="68" spans="1:12" x14ac:dyDescent="0.2">
      <c r="A68" s="19">
        <v>59</v>
      </c>
      <c r="B68" s="108" t="s">
        <v>521</v>
      </c>
      <c r="C68" s="164">
        <v>9</v>
      </c>
      <c r="D68" s="119" t="s">
        <v>0</v>
      </c>
      <c r="E68" s="50"/>
      <c r="F68" s="41">
        <f t="shared" si="0"/>
        <v>0</v>
      </c>
      <c r="G68" s="45">
        <f t="shared" si="1"/>
        <v>0</v>
      </c>
      <c r="H68" s="45">
        <f t="shared" si="2"/>
        <v>0</v>
      </c>
      <c r="I68" s="45"/>
    </row>
    <row r="69" spans="1:12" x14ac:dyDescent="0.2">
      <c r="A69" s="11"/>
      <c r="B69" s="42" t="s">
        <v>7</v>
      </c>
      <c r="C69" s="155"/>
      <c r="D69" s="11"/>
      <c r="E69" s="15"/>
      <c r="F69" s="15"/>
      <c r="G69" s="16"/>
      <c r="H69" s="47">
        <f>SUM(H10:H68)</f>
        <v>0</v>
      </c>
      <c r="I69" s="47"/>
    </row>
    <row r="70" spans="1:12" s="64" customFormat="1" ht="16.5" customHeight="1" x14ac:dyDescent="0.2">
      <c r="A70" s="63" t="s">
        <v>149</v>
      </c>
      <c r="C70" s="165"/>
      <c r="D70" s="120"/>
      <c r="E70" s="66"/>
      <c r="F70" s="66"/>
      <c r="G70" s="67"/>
      <c r="H70" s="68"/>
      <c r="I70" s="68"/>
    </row>
    <row r="71" spans="1:12" s="64" customFormat="1" ht="20.100000000000001" customHeight="1" x14ac:dyDescent="0.2">
      <c r="A71" s="63" t="s">
        <v>429</v>
      </c>
      <c r="C71" s="165"/>
      <c r="D71" s="120"/>
      <c r="E71" s="65"/>
      <c r="F71" s="66"/>
      <c r="G71" s="67"/>
      <c r="H71" s="68"/>
      <c r="I71" s="68"/>
    </row>
    <row r="72" spans="1:12" x14ac:dyDescent="0.2">
      <c r="B72" s="8" t="s">
        <v>20</v>
      </c>
      <c r="C72" s="158"/>
      <c r="D72" s="121"/>
      <c r="E72" s="8"/>
      <c r="F72" s="37" t="s">
        <v>19</v>
      </c>
      <c r="G72" s="196"/>
      <c r="H72" s="196"/>
      <c r="I72" s="110"/>
      <c r="J72" s="5"/>
      <c r="K72" s="5"/>
      <c r="L72" s="5"/>
    </row>
    <row r="73" spans="1:12" x14ac:dyDescent="0.2">
      <c r="A73" s="5"/>
      <c r="B73" s="38"/>
      <c r="C73" s="158"/>
      <c r="D73" s="73"/>
      <c r="E73" s="5"/>
      <c r="F73" s="8"/>
      <c r="G73" s="10"/>
      <c r="H73" s="10"/>
      <c r="I73" s="10"/>
      <c r="J73" s="5"/>
      <c r="K73" s="5"/>
      <c r="L73" s="5"/>
    </row>
    <row r="74" spans="1:12" x14ac:dyDescent="0.2">
      <c r="A74" s="5"/>
      <c r="B74" s="38"/>
      <c r="C74" s="158"/>
      <c r="D74" s="73"/>
      <c r="E74" s="5"/>
      <c r="F74" s="8"/>
      <c r="G74" s="10"/>
      <c r="H74" s="10"/>
      <c r="I74" s="10"/>
      <c r="J74" s="5"/>
      <c r="K74" s="5"/>
      <c r="L74" s="5"/>
    </row>
    <row r="75" spans="1:12" x14ac:dyDescent="0.2">
      <c r="A75" s="7"/>
      <c r="B75" s="8"/>
      <c r="C75" s="158"/>
      <c r="D75" s="121"/>
      <c r="E75" s="8"/>
      <c r="F75" s="8"/>
      <c r="G75" s="10"/>
      <c r="H75" s="10"/>
      <c r="I75" s="10"/>
      <c r="J75" s="10"/>
      <c r="K75" s="10"/>
      <c r="L75" s="4"/>
    </row>
    <row r="76" spans="1:12" x14ac:dyDescent="0.2">
      <c r="F76" s="39" t="s">
        <v>21</v>
      </c>
      <c r="G76" s="200"/>
      <c r="H76" s="200"/>
      <c r="I76" s="111"/>
    </row>
  </sheetData>
  <mergeCells count="4">
    <mergeCell ref="G72:H72"/>
    <mergeCell ref="G76:H76"/>
    <mergeCell ref="A2:H2"/>
    <mergeCell ref="A5:H5"/>
  </mergeCells>
  <phoneticPr fontId="5" type="noConversion"/>
  <pageMargins left="0.59" right="0.75" top="0.47244094488188981" bottom="0.59055118110236227" header="0" footer="0.24"/>
  <pageSetup paperSize="9" orientation="landscape" horizontalDpi="4294967293" verticalDpi="4294967293" r:id="rId1"/>
  <headerFooter alignWithMargins="0">
    <oddFooter>&amp;CSklop_3 - stran &amp;P od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92"/>
  <sheetViews>
    <sheetView view="pageBreakPreview" zoomScaleNormal="100" zoomScaleSheetLayoutView="100" workbookViewId="0">
      <pane ySplit="8" topLeftCell="A63" activePane="bottomLeft" state="frozen"/>
      <selection pane="bottomLeft" activeCell="H83" sqref="H83"/>
    </sheetView>
  </sheetViews>
  <sheetFormatPr defaultRowHeight="12.75" x14ac:dyDescent="0.2"/>
  <cols>
    <col min="1" max="1" width="6" customWidth="1"/>
    <col min="2" max="2" width="29.28515625" customWidth="1"/>
    <col min="3" max="3" width="10.140625" style="166" customWidth="1"/>
    <col min="4" max="4" width="7.85546875" style="122" customWidth="1"/>
    <col min="5" max="5" width="15.5703125" customWidth="1"/>
    <col min="6" max="6" width="10.140625" customWidth="1"/>
    <col min="7" max="7" width="13.5703125" customWidth="1"/>
    <col min="8" max="8" width="14.28515625" customWidth="1"/>
    <col min="9" max="9" width="20.85546875" style="5" customWidth="1"/>
  </cols>
  <sheetData>
    <row r="1" spans="1:9" x14ac:dyDescent="0.2">
      <c r="A1" s="35" t="s">
        <v>17</v>
      </c>
      <c r="B1" s="3"/>
      <c r="C1" s="154"/>
      <c r="D1" s="6"/>
      <c r="E1" s="3"/>
      <c r="F1" s="3"/>
      <c r="G1" s="3"/>
      <c r="H1" s="3"/>
      <c r="I1" s="3"/>
    </row>
    <row r="2" spans="1:9" x14ac:dyDescent="0.2">
      <c r="A2" s="198" t="s">
        <v>69</v>
      </c>
      <c r="B2" s="198"/>
      <c r="C2" s="198"/>
      <c r="D2" s="198"/>
      <c r="E2" s="198"/>
      <c r="F2" s="198"/>
      <c r="G2" s="198"/>
      <c r="H2" s="198"/>
    </row>
    <row r="3" spans="1:9" x14ac:dyDescent="0.2">
      <c r="A3" s="6"/>
      <c r="B3" s="3"/>
      <c r="C3" s="154"/>
      <c r="D3" s="6"/>
      <c r="E3" s="3"/>
      <c r="F3" s="3"/>
      <c r="G3" s="3"/>
      <c r="H3" s="3"/>
      <c r="I3" s="3"/>
    </row>
    <row r="4" spans="1:9" x14ac:dyDescent="0.2">
      <c r="A4" s="35" t="s">
        <v>18</v>
      </c>
      <c r="B4" s="3"/>
      <c r="C4" s="154"/>
      <c r="D4" s="6"/>
      <c r="E4" s="3"/>
      <c r="F4" s="3"/>
      <c r="G4" s="3"/>
      <c r="H4" s="3"/>
      <c r="I4" s="3"/>
    </row>
    <row r="5" spans="1:9" x14ac:dyDescent="0.2">
      <c r="A5" s="199"/>
      <c r="B5" s="199"/>
      <c r="C5" s="199"/>
      <c r="D5" s="199"/>
      <c r="E5" s="199"/>
      <c r="F5" s="199"/>
      <c r="G5" s="199"/>
      <c r="H5" s="199"/>
    </row>
    <row r="6" spans="1:9" x14ac:dyDescent="0.2">
      <c r="A6" s="35"/>
      <c r="B6" s="3"/>
      <c r="C6" s="154"/>
      <c r="D6" s="6"/>
      <c r="E6" s="3"/>
      <c r="F6" s="3"/>
      <c r="G6" s="3"/>
      <c r="H6" s="3"/>
      <c r="I6" s="40"/>
    </row>
    <row r="7" spans="1:9" x14ac:dyDescent="0.2">
      <c r="A7" s="1" t="s">
        <v>206</v>
      </c>
      <c r="B7" s="82"/>
      <c r="C7" s="169"/>
      <c r="D7" s="123"/>
      <c r="E7" s="82"/>
      <c r="F7" s="82"/>
      <c r="G7" s="82"/>
      <c r="H7" s="82"/>
      <c r="I7" s="1"/>
    </row>
    <row r="8" spans="1:9" ht="63.75" x14ac:dyDescent="0.2">
      <c r="A8" s="24" t="s">
        <v>8</v>
      </c>
      <c r="B8" s="24" t="s">
        <v>5</v>
      </c>
      <c r="C8" s="24" t="s">
        <v>1</v>
      </c>
      <c r="D8" s="24" t="s">
        <v>11</v>
      </c>
      <c r="E8" s="24" t="s">
        <v>71</v>
      </c>
      <c r="F8" s="24" t="s">
        <v>3</v>
      </c>
      <c r="G8" s="24" t="s">
        <v>4</v>
      </c>
      <c r="H8" s="24" t="s">
        <v>15</v>
      </c>
      <c r="I8" s="24" t="s">
        <v>469</v>
      </c>
    </row>
    <row r="9" spans="1:9" s="5" customFormat="1" x14ac:dyDescent="0.2">
      <c r="A9" s="32">
        <v>1</v>
      </c>
      <c r="B9" s="33">
        <v>2</v>
      </c>
      <c r="C9" s="26">
        <v>3</v>
      </c>
      <c r="D9" s="34">
        <v>4</v>
      </c>
      <c r="E9" s="34">
        <v>5</v>
      </c>
      <c r="F9" s="34">
        <v>6</v>
      </c>
      <c r="G9" s="34" t="s">
        <v>12</v>
      </c>
      <c r="H9" s="34" t="s">
        <v>433</v>
      </c>
      <c r="I9" s="34">
        <v>10</v>
      </c>
    </row>
    <row r="10" spans="1:9" x14ac:dyDescent="0.2">
      <c r="A10" s="99">
        <v>1</v>
      </c>
      <c r="B10" s="108" t="s">
        <v>49</v>
      </c>
      <c r="C10" s="170">
        <v>110</v>
      </c>
      <c r="D10" s="119" t="s">
        <v>0</v>
      </c>
      <c r="E10" s="50"/>
      <c r="F10" s="86">
        <f>E10*0.095</f>
        <v>0</v>
      </c>
      <c r="G10" s="101">
        <f t="shared" ref="G10:G76" si="0">E10+F10</f>
        <v>0</v>
      </c>
      <c r="H10" s="101">
        <f t="shared" ref="H10:H76" si="1">G10*C10</f>
        <v>0</v>
      </c>
      <c r="I10" s="34"/>
    </row>
    <row r="11" spans="1:9" x14ac:dyDescent="0.2">
      <c r="A11" s="99">
        <v>2</v>
      </c>
      <c r="B11" s="108" t="s">
        <v>597</v>
      </c>
      <c r="C11" s="170">
        <v>17</v>
      </c>
      <c r="D11" s="119" t="s">
        <v>0</v>
      </c>
      <c r="E11" s="50"/>
      <c r="F11" s="86">
        <f t="shared" ref="F11:F74" si="2">E11*0.095</f>
        <v>0</v>
      </c>
      <c r="G11" s="101">
        <f t="shared" si="0"/>
        <v>0</v>
      </c>
      <c r="H11" s="101">
        <f t="shared" si="1"/>
        <v>0</v>
      </c>
      <c r="I11" s="34"/>
    </row>
    <row r="12" spans="1:9" x14ac:dyDescent="0.2">
      <c r="A12" s="99">
        <v>3</v>
      </c>
      <c r="B12" s="108" t="s">
        <v>45</v>
      </c>
      <c r="C12" s="170">
        <v>2135</v>
      </c>
      <c r="D12" s="119" t="s">
        <v>0</v>
      </c>
      <c r="E12" s="50"/>
      <c r="F12" s="86">
        <f t="shared" si="2"/>
        <v>0</v>
      </c>
      <c r="G12" s="101">
        <f t="shared" si="0"/>
        <v>0</v>
      </c>
      <c r="H12" s="101">
        <f t="shared" si="1"/>
        <v>0</v>
      </c>
      <c r="I12" s="41"/>
    </row>
    <row r="13" spans="1:9" x14ac:dyDescent="0.2">
      <c r="A13" s="99">
        <v>4</v>
      </c>
      <c r="B13" s="108" t="s">
        <v>366</v>
      </c>
      <c r="C13" s="166">
        <v>17</v>
      </c>
      <c r="D13" s="119" t="s">
        <v>81</v>
      </c>
      <c r="E13" s="50"/>
      <c r="F13" s="86">
        <f t="shared" si="2"/>
        <v>0</v>
      </c>
      <c r="G13" s="101">
        <f t="shared" si="0"/>
        <v>0</v>
      </c>
      <c r="H13" s="101">
        <f t="shared" si="1"/>
        <v>0</v>
      </c>
      <c r="I13" s="41"/>
    </row>
    <row r="14" spans="1:9" x14ac:dyDescent="0.2">
      <c r="A14" s="99">
        <v>5</v>
      </c>
      <c r="B14" s="108" t="s">
        <v>40</v>
      </c>
      <c r="C14" s="170">
        <v>16</v>
      </c>
      <c r="D14" s="119" t="s">
        <v>0</v>
      </c>
      <c r="E14" s="50"/>
      <c r="F14" s="86">
        <f t="shared" si="2"/>
        <v>0</v>
      </c>
      <c r="G14" s="101">
        <f t="shared" si="0"/>
        <v>0</v>
      </c>
      <c r="H14" s="101">
        <f t="shared" si="1"/>
        <v>0</v>
      </c>
      <c r="I14" s="41"/>
    </row>
    <row r="15" spans="1:9" x14ac:dyDescent="0.2">
      <c r="A15" s="99">
        <v>6</v>
      </c>
      <c r="B15" s="108" t="s">
        <v>566</v>
      </c>
      <c r="C15" s="170">
        <v>13</v>
      </c>
      <c r="D15" s="119" t="s">
        <v>0</v>
      </c>
      <c r="E15" s="50"/>
      <c r="F15" s="86">
        <f t="shared" si="2"/>
        <v>0</v>
      </c>
      <c r="G15" s="101">
        <f t="shared" si="0"/>
        <v>0</v>
      </c>
      <c r="H15" s="101">
        <f t="shared" si="1"/>
        <v>0</v>
      </c>
      <c r="I15" s="41"/>
    </row>
    <row r="16" spans="1:9" x14ac:dyDescent="0.2">
      <c r="A16" s="99">
        <v>7</v>
      </c>
      <c r="B16" s="108" t="s">
        <v>51</v>
      </c>
      <c r="C16" s="170">
        <v>59</v>
      </c>
      <c r="D16" s="119" t="s">
        <v>0</v>
      </c>
      <c r="E16" s="50"/>
      <c r="F16" s="86">
        <f t="shared" si="2"/>
        <v>0</v>
      </c>
      <c r="G16" s="101">
        <f t="shared" si="0"/>
        <v>0</v>
      </c>
      <c r="H16" s="101">
        <f t="shared" si="1"/>
        <v>0</v>
      </c>
      <c r="I16" s="41"/>
    </row>
    <row r="17" spans="1:9" x14ac:dyDescent="0.2">
      <c r="A17" s="99">
        <v>8</v>
      </c>
      <c r="B17" s="108" t="s">
        <v>160</v>
      </c>
      <c r="C17" s="170">
        <v>89</v>
      </c>
      <c r="D17" s="119" t="s">
        <v>0</v>
      </c>
      <c r="E17" s="50"/>
      <c r="F17" s="86">
        <f t="shared" si="2"/>
        <v>0</v>
      </c>
      <c r="G17" s="101">
        <f t="shared" si="0"/>
        <v>0</v>
      </c>
      <c r="H17" s="101">
        <f t="shared" si="1"/>
        <v>0</v>
      </c>
      <c r="I17" s="41"/>
    </row>
    <row r="18" spans="1:9" x14ac:dyDescent="0.2">
      <c r="A18" s="99">
        <v>9</v>
      </c>
      <c r="B18" s="108" t="s">
        <v>598</v>
      </c>
      <c r="C18" s="170">
        <v>5</v>
      </c>
      <c r="D18" s="119" t="s">
        <v>0</v>
      </c>
      <c r="E18" s="50"/>
      <c r="F18" s="86">
        <f t="shared" si="2"/>
        <v>0</v>
      </c>
      <c r="G18" s="101">
        <f t="shared" si="0"/>
        <v>0</v>
      </c>
      <c r="H18" s="101">
        <f t="shared" si="1"/>
        <v>0</v>
      </c>
      <c r="I18" s="41"/>
    </row>
    <row r="19" spans="1:9" x14ac:dyDescent="0.2">
      <c r="A19" s="99">
        <v>10</v>
      </c>
      <c r="B19" s="108" t="s">
        <v>599</v>
      </c>
      <c r="C19" s="170">
        <v>43</v>
      </c>
      <c r="D19" s="119" t="s">
        <v>0</v>
      </c>
      <c r="E19" s="50"/>
      <c r="F19" s="86">
        <f t="shared" si="2"/>
        <v>0</v>
      </c>
      <c r="G19" s="101">
        <f t="shared" si="0"/>
        <v>0</v>
      </c>
      <c r="H19" s="101">
        <f t="shared" si="1"/>
        <v>0</v>
      </c>
      <c r="I19" s="41"/>
    </row>
    <row r="20" spans="1:9" x14ac:dyDescent="0.2">
      <c r="A20" s="99">
        <v>11</v>
      </c>
      <c r="B20" s="108" t="s">
        <v>33</v>
      </c>
      <c r="C20" s="170">
        <v>988</v>
      </c>
      <c r="D20" s="119" t="s">
        <v>0</v>
      </c>
      <c r="E20" s="50"/>
      <c r="F20" s="86">
        <f t="shared" si="2"/>
        <v>0</v>
      </c>
      <c r="G20" s="101">
        <f t="shared" si="0"/>
        <v>0</v>
      </c>
      <c r="H20" s="101">
        <f t="shared" si="1"/>
        <v>0</v>
      </c>
      <c r="I20" s="41"/>
    </row>
    <row r="21" spans="1:9" x14ac:dyDescent="0.2">
      <c r="A21" s="99">
        <v>12</v>
      </c>
      <c r="B21" s="108" t="s">
        <v>161</v>
      </c>
      <c r="C21" s="170">
        <v>42</v>
      </c>
      <c r="D21" s="119" t="s">
        <v>0</v>
      </c>
      <c r="E21" s="50"/>
      <c r="F21" s="86">
        <f t="shared" si="2"/>
        <v>0</v>
      </c>
      <c r="G21" s="101">
        <f t="shared" si="0"/>
        <v>0</v>
      </c>
      <c r="H21" s="101">
        <f t="shared" si="1"/>
        <v>0</v>
      </c>
      <c r="I21" s="41"/>
    </row>
    <row r="22" spans="1:9" x14ac:dyDescent="0.2">
      <c r="A22" s="99">
        <v>13</v>
      </c>
      <c r="B22" s="108" t="s">
        <v>430</v>
      </c>
      <c r="C22" s="170">
        <v>60</v>
      </c>
      <c r="D22" s="119" t="s">
        <v>0</v>
      </c>
      <c r="E22" s="50"/>
      <c r="F22" s="86">
        <f t="shared" si="2"/>
        <v>0</v>
      </c>
      <c r="G22" s="101">
        <f t="shared" si="0"/>
        <v>0</v>
      </c>
      <c r="H22" s="101">
        <f t="shared" si="1"/>
        <v>0</v>
      </c>
      <c r="I22" s="41"/>
    </row>
    <row r="23" spans="1:9" x14ac:dyDescent="0.2">
      <c r="A23" s="99">
        <v>14</v>
      </c>
      <c r="B23" s="108" t="s">
        <v>86</v>
      </c>
      <c r="C23" s="170">
        <v>5</v>
      </c>
      <c r="D23" s="119" t="s">
        <v>0</v>
      </c>
      <c r="E23" s="50"/>
      <c r="F23" s="86">
        <f t="shared" si="2"/>
        <v>0</v>
      </c>
      <c r="G23" s="101">
        <f t="shared" si="0"/>
        <v>0</v>
      </c>
      <c r="H23" s="101">
        <f t="shared" si="1"/>
        <v>0</v>
      </c>
      <c r="I23" s="41"/>
    </row>
    <row r="24" spans="1:9" x14ac:dyDescent="0.2">
      <c r="A24" s="99">
        <v>15</v>
      </c>
      <c r="B24" s="108" t="s">
        <v>89</v>
      </c>
      <c r="C24" s="170">
        <v>632</v>
      </c>
      <c r="D24" s="119" t="s">
        <v>0</v>
      </c>
      <c r="E24" s="50"/>
      <c r="F24" s="86">
        <f t="shared" si="2"/>
        <v>0</v>
      </c>
      <c r="G24" s="101">
        <f t="shared" si="0"/>
        <v>0</v>
      </c>
      <c r="H24" s="101">
        <f t="shared" si="1"/>
        <v>0</v>
      </c>
      <c r="I24" s="41"/>
    </row>
    <row r="25" spans="1:9" x14ac:dyDescent="0.2">
      <c r="A25" s="99">
        <v>16</v>
      </c>
      <c r="B25" s="108" t="s">
        <v>90</v>
      </c>
      <c r="C25" s="170">
        <v>10</v>
      </c>
      <c r="D25" s="119" t="s">
        <v>0</v>
      </c>
      <c r="E25" s="50"/>
      <c r="F25" s="86">
        <f t="shared" si="2"/>
        <v>0</v>
      </c>
      <c r="G25" s="101">
        <f t="shared" si="0"/>
        <v>0</v>
      </c>
      <c r="H25" s="101">
        <f t="shared" si="1"/>
        <v>0</v>
      </c>
      <c r="I25" s="41"/>
    </row>
    <row r="26" spans="1:9" x14ac:dyDescent="0.2">
      <c r="A26" s="99">
        <v>17</v>
      </c>
      <c r="B26" s="108" t="s">
        <v>162</v>
      </c>
      <c r="C26" s="170">
        <v>23</v>
      </c>
      <c r="D26" s="119" t="s">
        <v>0</v>
      </c>
      <c r="E26" s="50"/>
      <c r="F26" s="86">
        <f t="shared" si="2"/>
        <v>0</v>
      </c>
      <c r="G26" s="101">
        <f t="shared" si="0"/>
        <v>0</v>
      </c>
      <c r="H26" s="101">
        <f t="shared" si="1"/>
        <v>0</v>
      </c>
      <c r="I26" s="41"/>
    </row>
    <row r="27" spans="1:9" x14ac:dyDescent="0.2">
      <c r="A27" s="99">
        <v>18</v>
      </c>
      <c r="B27" s="108" t="s">
        <v>600</v>
      </c>
      <c r="C27" s="170">
        <v>23</v>
      </c>
      <c r="D27" s="119" t="s">
        <v>0</v>
      </c>
      <c r="E27" s="50"/>
      <c r="F27" s="86">
        <f t="shared" si="2"/>
        <v>0</v>
      </c>
      <c r="G27" s="101">
        <f t="shared" si="0"/>
        <v>0</v>
      </c>
      <c r="H27" s="101">
        <f t="shared" si="1"/>
        <v>0</v>
      </c>
      <c r="I27" s="41"/>
    </row>
    <row r="28" spans="1:9" x14ac:dyDescent="0.2">
      <c r="A28" s="99">
        <v>19</v>
      </c>
      <c r="B28" s="108" t="s">
        <v>163</v>
      </c>
      <c r="C28" s="170">
        <v>960</v>
      </c>
      <c r="D28" s="119" t="s">
        <v>0</v>
      </c>
      <c r="E28" s="50"/>
      <c r="F28" s="86">
        <f t="shared" si="2"/>
        <v>0</v>
      </c>
      <c r="G28" s="101">
        <f t="shared" si="0"/>
        <v>0</v>
      </c>
      <c r="H28" s="101">
        <f t="shared" si="1"/>
        <v>0</v>
      </c>
      <c r="I28" s="41"/>
    </row>
    <row r="29" spans="1:9" x14ac:dyDescent="0.2">
      <c r="A29" s="99">
        <v>20</v>
      </c>
      <c r="B29" s="108" t="s">
        <v>301</v>
      </c>
      <c r="C29" s="170">
        <v>100</v>
      </c>
      <c r="D29" s="119" t="s">
        <v>0</v>
      </c>
      <c r="E29" s="50"/>
      <c r="F29" s="86">
        <f t="shared" si="2"/>
        <v>0</v>
      </c>
      <c r="G29" s="101">
        <f t="shared" si="0"/>
        <v>0</v>
      </c>
      <c r="H29" s="101">
        <f t="shared" si="1"/>
        <v>0</v>
      </c>
      <c r="I29" s="41"/>
    </row>
    <row r="30" spans="1:9" x14ac:dyDescent="0.2">
      <c r="A30" s="99">
        <v>21</v>
      </c>
      <c r="B30" s="108" t="s">
        <v>302</v>
      </c>
      <c r="C30" s="170">
        <v>1552</v>
      </c>
      <c r="D30" s="119" t="s">
        <v>0</v>
      </c>
      <c r="E30" s="50"/>
      <c r="F30" s="86">
        <f t="shared" si="2"/>
        <v>0</v>
      </c>
      <c r="G30" s="101">
        <f t="shared" si="0"/>
        <v>0</v>
      </c>
      <c r="H30" s="101">
        <f t="shared" si="1"/>
        <v>0</v>
      </c>
      <c r="I30" s="41"/>
    </row>
    <row r="31" spans="1:9" x14ac:dyDescent="0.2">
      <c r="A31" s="99">
        <v>22</v>
      </c>
      <c r="B31" s="108" t="s">
        <v>50</v>
      </c>
      <c r="C31" s="170">
        <v>54</v>
      </c>
      <c r="D31" s="119" t="s">
        <v>0</v>
      </c>
      <c r="E31" s="50"/>
      <c r="F31" s="86">
        <f t="shared" si="2"/>
        <v>0</v>
      </c>
      <c r="G31" s="101">
        <f t="shared" si="0"/>
        <v>0</v>
      </c>
      <c r="H31" s="101">
        <f t="shared" si="1"/>
        <v>0</v>
      </c>
      <c r="I31" s="41"/>
    </row>
    <row r="32" spans="1:9" x14ac:dyDescent="0.2">
      <c r="A32" s="99">
        <v>23</v>
      </c>
      <c r="B32" s="108" t="s">
        <v>164</v>
      </c>
      <c r="C32" s="170">
        <v>5</v>
      </c>
      <c r="D32" s="119" t="s">
        <v>0</v>
      </c>
      <c r="E32" s="50"/>
      <c r="F32" s="86">
        <f t="shared" si="2"/>
        <v>0</v>
      </c>
      <c r="G32" s="101">
        <f t="shared" si="0"/>
        <v>0</v>
      </c>
      <c r="H32" s="101">
        <f t="shared" si="1"/>
        <v>0</v>
      </c>
      <c r="I32" s="41"/>
    </row>
    <row r="33" spans="1:9" x14ac:dyDescent="0.2">
      <c r="A33" s="99">
        <v>24</v>
      </c>
      <c r="B33" s="108" t="s">
        <v>91</v>
      </c>
      <c r="C33" s="170">
        <v>446</v>
      </c>
      <c r="D33" s="119" t="s">
        <v>0</v>
      </c>
      <c r="E33" s="50"/>
      <c r="F33" s="86">
        <f t="shared" si="2"/>
        <v>0</v>
      </c>
      <c r="G33" s="101">
        <f t="shared" si="0"/>
        <v>0</v>
      </c>
      <c r="H33" s="101">
        <f t="shared" si="1"/>
        <v>0</v>
      </c>
      <c r="I33" s="41"/>
    </row>
    <row r="34" spans="1:9" x14ac:dyDescent="0.2">
      <c r="A34" s="99">
        <v>25</v>
      </c>
      <c r="B34" s="108" t="s">
        <v>92</v>
      </c>
      <c r="C34" s="170">
        <v>20</v>
      </c>
      <c r="D34" s="119" t="s">
        <v>0</v>
      </c>
      <c r="E34" s="50"/>
      <c r="F34" s="86">
        <f t="shared" si="2"/>
        <v>0</v>
      </c>
      <c r="G34" s="101">
        <f t="shared" si="0"/>
        <v>0</v>
      </c>
      <c r="H34" s="101">
        <f t="shared" si="1"/>
        <v>0</v>
      </c>
      <c r="I34" s="41"/>
    </row>
    <row r="35" spans="1:9" x14ac:dyDescent="0.2">
      <c r="A35" s="99">
        <v>26</v>
      </c>
      <c r="B35" s="108" t="s">
        <v>44</v>
      </c>
      <c r="C35" s="170">
        <v>297</v>
      </c>
      <c r="D35" s="119" t="s">
        <v>0</v>
      </c>
      <c r="E35" s="50"/>
      <c r="F35" s="86">
        <f t="shared" si="2"/>
        <v>0</v>
      </c>
      <c r="G35" s="101">
        <f t="shared" si="0"/>
        <v>0</v>
      </c>
      <c r="H35" s="101">
        <f t="shared" si="1"/>
        <v>0</v>
      </c>
      <c r="I35" s="41"/>
    </row>
    <row r="36" spans="1:9" x14ac:dyDescent="0.2">
      <c r="A36" s="99">
        <v>27</v>
      </c>
      <c r="B36" s="108" t="s">
        <v>522</v>
      </c>
      <c r="C36" s="170">
        <v>112</v>
      </c>
      <c r="D36" s="119" t="s">
        <v>0</v>
      </c>
      <c r="E36" s="50"/>
      <c r="F36" s="86">
        <f t="shared" si="2"/>
        <v>0</v>
      </c>
      <c r="G36" s="101">
        <f t="shared" si="0"/>
        <v>0</v>
      </c>
      <c r="H36" s="101">
        <f t="shared" si="1"/>
        <v>0</v>
      </c>
      <c r="I36" s="41"/>
    </row>
    <row r="37" spans="1:9" x14ac:dyDescent="0.2">
      <c r="A37" s="99">
        <v>28</v>
      </c>
      <c r="B37" s="108" t="s">
        <v>32</v>
      </c>
      <c r="C37" s="170">
        <v>613</v>
      </c>
      <c r="D37" s="119" t="s">
        <v>0</v>
      </c>
      <c r="E37" s="50"/>
      <c r="F37" s="86">
        <f t="shared" si="2"/>
        <v>0</v>
      </c>
      <c r="G37" s="101">
        <f t="shared" si="0"/>
        <v>0</v>
      </c>
      <c r="H37" s="101">
        <f t="shared" si="1"/>
        <v>0</v>
      </c>
      <c r="I37" s="41"/>
    </row>
    <row r="38" spans="1:9" x14ac:dyDescent="0.2">
      <c r="A38" s="99">
        <v>29</v>
      </c>
      <c r="B38" s="108" t="s">
        <v>601</v>
      </c>
      <c r="C38" s="170">
        <v>2</v>
      </c>
      <c r="D38" s="119" t="s">
        <v>0</v>
      </c>
      <c r="E38" s="50"/>
      <c r="F38" s="86">
        <f t="shared" si="2"/>
        <v>0</v>
      </c>
      <c r="G38" s="101">
        <f t="shared" si="0"/>
        <v>0</v>
      </c>
      <c r="H38" s="101">
        <f t="shared" si="1"/>
        <v>0</v>
      </c>
      <c r="I38" s="41"/>
    </row>
    <row r="39" spans="1:9" x14ac:dyDescent="0.2">
      <c r="A39" s="99">
        <v>30</v>
      </c>
      <c r="B39" s="108" t="s">
        <v>604</v>
      </c>
      <c r="C39" s="170">
        <v>10</v>
      </c>
      <c r="D39" s="119" t="s">
        <v>0</v>
      </c>
      <c r="E39" s="50"/>
      <c r="F39" s="86">
        <f t="shared" si="2"/>
        <v>0</v>
      </c>
      <c r="G39" s="101">
        <f t="shared" si="0"/>
        <v>0</v>
      </c>
      <c r="H39" s="101">
        <f t="shared" si="1"/>
        <v>0</v>
      </c>
      <c r="I39" s="41"/>
    </row>
    <row r="40" spans="1:9" x14ac:dyDescent="0.2">
      <c r="A40" s="99">
        <v>31</v>
      </c>
      <c r="B40" s="108" t="s">
        <v>602</v>
      </c>
      <c r="C40" s="170">
        <v>87</v>
      </c>
      <c r="D40" s="119" t="s">
        <v>0</v>
      </c>
      <c r="E40" s="50"/>
      <c r="F40" s="86">
        <f t="shared" si="2"/>
        <v>0</v>
      </c>
      <c r="G40" s="101">
        <f t="shared" si="0"/>
        <v>0</v>
      </c>
      <c r="H40" s="101">
        <f t="shared" si="1"/>
        <v>0</v>
      </c>
      <c r="I40" s="41"/>
    </row>
    <row r="41" spans="1:9" x14ac:dyDescent="0.2">
      <c r="A41" s="99">
        <v>32</v>
      </c>
      <c r="B41" s="108" t="s">
        <v>492</v>
      </c>
      <c r="C41" s="170">
        <v>3233</v>
      </c>
      <c r="D41" s="119" t="s">
        <v>0</v>
      </c>
      <c r="E41" s="50"/>
      <c r="F41" s="86">
        <f t="shared" si="2"/>
        <v>0</v>
      </c>
      <c r="G41" s="101">
        <f t="shared" si="0"/>
        <v>0</v>
      </c>
      <c r="H41" s="101">
        <f t="shared" si="1"/>
        <v>0</v>
      </c>
      <c r="I41" s="41"/>
    </row>
    <row r="42" spans="1:9" x14ac:dyDescent="0.2">
      <c r="A42" s="99">
        <v>33</v>
      </c>
      <c r="B42" s="108" t="s">
        <v>603</v>
      </c>
      <c r="C42" s="170">
        <v>800</v>
      </c>
      <c r="D42" s="119" t="s">
        <v>0</v>
      </c>
      <c r="E42" s="50"/>
      <c r="F42" s="86">
        <f t="shared" si="2"/>
        <v>0</v>
      </c>
      <c r="G42" s="101">
        <f t="shared" si="0"/>
        <v>0</v>
      </c>
      <c r="H42" s="101">
        <f t="shared" si="1"/>
        <v>0</v>
      </c>
      <c r="I42" s="41"/>
    </row>
    <row r="43" spans="1:9" x14ac:dyDescent="0.2">
      <c r="A43" s="99">
        <v>34</v>
      </c>
      <c r="B43" s="108" t="s">
        <v>303</v>
      </c>
      <c r="C43" s="170">
        <v>27</v>
      </c>
      <c r="D43" s="119" t="s">
        <v>0</v>
      </c>
      <c r="E43" s="50"/>
      <c r="F43" s="86">
        <f t="shared" si="2"/>
        <v>0</v>
      </c>
      <c r="G43" s="101">
        <f t="shared" si="0"/>
        <v>0</v>
      </c>
      <c r="H43" s="101">
        <f t="shared" si="1"/>
        <v>0</v>
      </c>
      <c r="I43" s="41"/>
    </row>
    <row r="44" spans="1:9" x14ac:dyDescent="0.2">
      <c r="A44" s="99">
        <v>35</v>
      </c>
      <c r="B44" s="108" t="s">
        <v>36</v>
      </c>
      <c r="C44" s="170">
        <v>23</v>
      </c>
      <c r="D44" s="119" t="s">
        <v>0</v>
      </c>
      <c r="E44" s="50"/>
      <c r="F44" s="86">
        <f t="shared" si="2"/>
        <v>0</v>
      </c>
      <c r="G44" s="101">
        <f t="shared" si="0"/>
        <v>0</v>
      </c>
      <c r="H44" s="101">
        <f t="shared" si="1"/>
        <v>0</v>
      </c>
      <c r="I44" s="41"/>
    </row>
    <row r="45" spans="1:9" x14ac:dyDescent="0.2">
      <c r="A45" s="99">
        <v>36</v>
      </c>
      <c r="B45" s="108" t="s">
        <v>42</v>
      </c>
      <c r="C45" s="170">
        <v>659</v>
      </c>
      <c r="D45" s="119" t="s">
        <v>0</v>
      </c>
      <c r="E45" s="50"/>
      <c r="F45" s="86">
        <f t="shared" si="2"/>
        <v>0</v>
      </c>
      <c r="G45" s="101">
        <f t="shared" si="0"/>
        <v>0</v>
      </c>
      <c r="H45" s="101">
        <f t="shared" si="1"/>
        <v>0</v>
      </c>
      <c r="I45" s="41"/>
    </row>
    <row r="46" spans="1:9" x14ac:dyDescent="0.2">
      <c r="A46" s="99">
        <v>37</v>
      </c>
      <c r="B46" s="108" t="s">
        <v>48</v>
      </c>
      <c r="C46" s="170">
        <v>149</v>
      </c>
      <c r="D46" s="119" t="s">
        <v>0</v>
      </c>
      <c r="E46" s="50"/>
      <c r="F46" s="86">
        <f t="shared" si="2"/>
        <v>0</v>
      </c>
      <c r="G46" s="101">
        <f t="shared" si="0"/>
        <v>0</v>
      </c>
      <c r="H46" s="101">
        <f t="shared" si="1"/>
        <v>0</v>
      </c>
      <c r="I46" s="41"/>
    </row>
    <row r="47" spans="1:9" x14ac:dyDescent="0.2">
      <c r="A47" s="99">
        <v>38</v>
      </c>
      <c r="B47" s="108" t="s">
        <v>605</v>
      </c>
      <c r="C47" s="170">
        <v>12</v>
      </c>
      <c r="D47" s="119" t="s">
        <v>0</v>
      </c>
      <c r="E47" s="50"/>
      <c r="F47" s="86">
        <f t="shared" si="2"/>
        <v>0</v>
      </c>
      <c r="G47" s="101">
        <f t="shared" si="0"/>
        <v>0</v>
      </c>
      <c r="H47" s="101">
        <f t="shared" si="1"/>
        <v>0</v>
      </c>
      <c r="I47" s="41"/>
    </row>
    <row r="48" spans="1:9" x14ac:dyDescent="0.2">
      <c r="A48" s="99">
        <v>39</v>
      </c>
      <c r="B48" s="108" t="s">
        <v>493</v>
      </c>
      <c r="C48" s="170">
        <v>20</v>
      </c>
      <c r="D48" s="119" t="s">
        <v>0</v>
      </c>
      <c r="E48" s="50"/>
      <c r="F48" s="86">
        <f t="shared" si="2"/>
        <v>0</v>
      </c>
      <c r="G48" s="101">
        <f t="shared" si="0"/>
        <v>0</v>
      </c>
      <c r="H48" s="101">
        <f t="shared" si="1"/>
        <v>0</v>
      </c>
      <c r="I48" s="41"/>
    </row>
    <row r="49" spans="1:9" x14ac:dyDescent="0.2">
      <c r="A49" s="99">
        <v>40</v>
      </c>
      <c r="B49" s="108" t="s">
        <v>93</v>
      </c>
      <c r="C49" s="170">
        <v>289</v>
      </c>
      <c r="D49" s="119" t="s">
        <v>0</v>
      </c>
      <c r="E49" s="50"/>
      <c r="F49" s="86">
        <f t="shared" si="2"/>
        <v>0</v>
      </c>
      <c r="G49" s="101">
        <f t="shared" si="0"/>
        <v>0</v>
      </c>
      <c r="H49" s="101">
        <f t="shared" si="1"/>
        <v>0</v>
      </c>
      <c r="I49" s="41"/>
    </row>
    <row r="50" spans="1:9" x14ac:dyDescent="0.2">
      <c r="A50" s="99">
        <v>41</v>
      </c>
      <c r="B50" s="108" t="s">
        <v>165</v>
      </c>
      <c r="C50" s="170">
        <v>3</v>
      </c>
      <c r="D50" s="119" t="s">
        <v>0</v>
      </c>
      <c r="E50" s="50"/>
      <c r="F50" s="86">
        <f t="shared" si="2"/>
        <v>0</v>
      </c>
      <c r="G50" s="101">
        <f t="shared" si="0"/>
        <v>0</v>
      </c>
      <c r="H50" s="101">
        <f t="shared" si="1"/>
        <v>0</v>
      </c>
      <c r="I50" s="41"/>
    </row>
    <row r="51" spans="1:9" x14ac:dyDescent="0.2">
      <c r="A51" s="99">
        <v>42</v>
      </c>
      <c r="B51" s="108" t="s">
        <v>94</v>
      </c>
      <c r="C51" s="170">
        <v>8</v>
      </c>
      <c r="D51" s="119" t="s">
        <v>0</v>
      </c>
      <c r="E51" s="50"/>
      <c r="F51" s="86">
        <f t="shared" si="2"/>
        <v>0</v>
      </c>
      <c r="G51" s="101">
        <f t="shared" si="0"/>
        <v>0</v>
      </c>
      <c r="H51" s="101">
        <f t="shared" si="1"/>
        <v>0</v>
      </c>
      <c r="I51" s="41"/>
    </row>
    <row r="52" spans="1:9" x14ac:dyDescent="0.2">
      <c r="A52" s="99">
        <v>43</v>
      </c>
      <c r="B52" s="108" t="s">
        <v>46</v>
      </c>
      <c r="C52" s="170">
        <v>289</v>
      </c>
      <c r="D52" s="119" t="s">
        <v>0</v>
      </c>
      <c r="E52" s="50"/>
      <c r="F52" s="86">
        <f t="shared" si="2"/>
        <v>0</v>
      </c>
      <c r="G52" s="101">
        <f t="shared" si="0"/>
        <v>0</v>
      </c>
      <c r="H52" s="101">
        <f t="shared" si="1"/>
        <v>0</v>
      </c>
      <c r="I52" s="41"/>
    </row>
    <row r="53" spans="1:9" x14ac:dyDescent="0.2">
      <c r="A53" s="99">
        <v>44</v>
      </c>
      <c r="B53" s="108" t="s">
        <v>52</v>
      </c>
      <c r="C53" s="170">
        <v>182</v>
      </c>
      <c r="D53" s="119" t="s">
        <v>0</v>
      </c>
      <c r="E53" s="50"/>
      <c r="F53" s="86">
        <f t="shared" si="2"/>
        <v>0</v>
      </c>
      <c r="G53" s="101">
        <f t="shared" si="0"/>
        <v>0</v>
      </c>
      <c r="H53" s="101">
        <f t="shared" si="1"/>
        <v>0</v>
      </c>
      <c r="I53" s="41"/>
    </row>
    <row r="54" spans="1:9" x14ac:dyDescent="0.2">
      <c r="A54" s="99">
        <v>45</v>
      </c>
      <c r="B54" s="108" t="s">
        <v>95</v>
      </c>
      <c r="C54" s="170">
        <v>150</v>
      </c>
      <c r="D54" s="119" t="s">
        <v>0</v>
      </c>
      <c r="E54" s="50"/>
      <c r="F54" s="86">
        <f t="shared" si="2"/>
        <v>0</v>
      </c>
      <c r="G54" s="101">
        <f t="shared" si="0"/>
        <v>0</v>
      </c>
      <c r="H54" s="101">
        <f t="shared" si="1"/>
        <v>0</v>
      </c>
      <c r="I54" s="41"/>
    </row>
    <row r="55" spans="1:9" x14ac:dyDescent="0.2">
      <c r="A55" s="99">
        <v>46</v>
      </c>
      <c r="B55" s="108" t="s">
        <v>96</v>
      </c>
      <c r="C55" s="170">
        <v>34</v>
      </c>
      <c r="D55" s="119" t="s">
        <v>0</v>
      </c>
      <c r="E55" s="50"/>
      <c r="F55" s="86">
        <f t="shared" si="2"/>
        <v>0</v>
      </c>
      <c r="G55" s="101">
        <f t="shared" si="0"/>
        <v>0</v>
      </c>
      <c r="H55" s="101">
        <f t="shared" si="1"/>
        <v>0</v>
      </c>
      <c r="I55" s="41"/>
    </row>
    <row r="56" spans="1:9" x14ac:dyDescent="0.2">
      <c r="A56" s="99">
        <v>47</v>
      </c>
      <c r="B56" s="108" t="s">
        <v>37</v>
      </c>
      <c r="C56" s="170">
        <v>167</v>
      </c>
      <c r="D56" s="119" t="s">
        <v>0</v>
      </c>
      <c r="E56" s="50"/>
      <c r="F56" s="86">
        <f t="shared" si="2"/>
        <v>0</v>
      </c>
      <c r="G56" s="101">
        <f t="shared" si="0"/>
        <v>0</v>
      </c>
      <c r="H56" s="101">
        <f t="shared" si="1"/>
        <v>0</v>
      </c>
      <c r="I56" s="41"/>
    </row>
    <row r="57" spans="1:9" x14ac:dyDescent="0.2">
      <c r="A57" s="99">
        <v>48</v>
      </c>
      <c r="B57" s="108" t="s">
        <v>606</v>
      </c>
      <c r="C57" s="170">
        <v>43</v>
      </c>
      <c r="D57" s="119" t="s">
        <v>0</v>
      </c>
      <c r="E57" s="50"/>
      <c r="F57" s="86">
        <f t="shared" si="2"/>
        <v>0</v>
      </c>
      <c r="G57" s="101">
        <f t="shared" si="0"/>
        <v>0</v>
      </c>
      <c r="H57" s="101">
        <f t="shared" si="1"/>
        <v>0</v>
      </c>
      <c r="I57" s="41"/>
    </row>
    <row r="58" spans="1:9" x14ac:dyDescent="0.2">
      <c r="A58" s="99">
        <v>49</v>
      </c>
      <c r="B58" s="108" t="s">
        <v>97</v>
      </c>
      <c r="C58" s="170">
        <v>468</v>
      </c>
      <c r="D58" s="119" t="s">
        <v>0</v>
      </c>
      <c r="E58" s="50"/>
      <c r="F58" s="86">
        <f t="shared" si="2"/>
        <v>0</v>
      </c>
      <c r="G58" s="101">
        <f t="shared" si="0"/>
        <v>0</v>
      </c>
      <c r="H58" s="101">
        <f t="shared" si="1"/>
        <v>0</v>
      </c>
      <c r="I58" s="41"/>
    </row>
    <row r="59" spans="1:9" x14ac:dyDescent="0.2">
      <c r="A59" s="99">
        <v>50</v>
      </c>
      <c r="B59" s="108" t="s">
        <v>494</v>
      </c>
      <c r="C59" s="170">
        <v>41</v>
      </c>
      <c r="D59" s="119" t="s">
        <v>0</v>
      </c>
      <c r="E59" s="50"/>
      <c r="F59" s="86">
        <f t="shared" si="2"/>
        <v>0</v>
      </c>
      <c r="G59" s="101">
        <f t="shared" si="0"/>
        <v>0</v>
      </c>
      <c r="H59" s="101">
        <f t="shared" si="1"/>
        <v>0</v>
      </c>
      <c r="I59" s="41"/>
    </row>
    <row r="60" spans="1:9" x14ac:dyDescent="0.2">
      <c r="A60" s="99">
        <v>51</v>
      </c>
      <c r="B60" s="108" t="s">
        <v>569</v>
      </c>
      <c r="C60" s="170">
        <v>800</v>
      </c>
      <c r="D60" s="119" t="s">
        <v>0</v>
      </c>
      <c r="E60" s="50"/>
      <c r="F60" s="86">
        <f t="shared" si="2"/>
        <v>0</v>
      </c>
      <c r="G60" s="101">
        <f t="shared" si="0"/>
        <v>0</v>
      </c>
      <c r="H60" s="101">
        <f t="shared" si="1"/>
        <v>0</v>
      </c>
      <c r="I60" s="41"/>
    </row>
    <row r="61" spans="1:9" x14ac:dyDescent="0.2">
      <c r="A61" s="99">
        <v>52</v>
      </c>
      <c r="B61" s="108" t="s">
        <v>523</v>
      </c>
      <c r="C61" s="170">
        <v>25</v>
      </c>
      <c r="D61" s="119" t="s">
        <v>0</v>
      </c>
      <c r="E61" s="50"/>
      <c r="F61" s="86">
        <f t="shared" si="2"/>
        <v>0</v>
      </c>
      <c r="G61" s="101">
        <f t="shared" si="0"/>
        <v>0</v>
      </c>
      <c r="H61" s="101">
        <f t="shared" si="1"/>
        <v>0</v>
      </c>
      <c r="I61" s="41"/>
    </row>
    <row r="62" spans="1:9" x14ac:dyDescent="0.2">
      <c r="A62" s="99">
        <v>53</v>
      </c>
      <c r="B62" s="108" t="s">
        <v>166</v>
      </c>
      <c r="C62" s="170">
        <v>35</v>
      </c>
      <c r="D62" s="119" t="s">
        <v>0</v>
      </c>
      <c r="E62" s="50"/>
      <c r="F62" s="86">
        <f t="shared" si="2"/>
        <v>0</v>
      </c>
      <c r="G62" s="101">
        <f t="shared" si="0"/>
        <v>0</v>
      </c>
      <c r="H62" s="101">
        <f t="shared" si="1"/>
        <v>0</v>
      </c>
      <c r="I62" s="41"/>
    </row>
    <row r="63" spans="1:9" x14ac:dyDescent="0.2">
      <c r="A63" s="99">
        <v>54</v>
      </c>
      <c r="B63" s="108" t="s">
        <v>98</v>
      </c>
      <c r="C63" s="170">
        <v>109</v>
      </c>
      <c r="D63" s="119" t="s">
        <v>0</v>
      </c>
      <c r="E63" s="50"/>
      <c r="F63" s="86">
        <f t="shared" si="2"/>
        <v>0</v>
      </c>
      <c r="G63" s="101">
        <f t="shared" si="0"/>
        <v>0</v>
      </c>
      <c r="H63" s="101">
        <f t="shared" si="1"/>
        <v>0</v>
      </c>
      <c r="I63" s="41"/>
    </row>
    <row r="64" spans="1:9" x14ac:dyDescent="0.2">
      <c r="A64" s="99">
        <v>55</v>
      </c>
      <c r="B64" s="108" t="s">
        <v>43</v>
      </c>
      <c r="C64" s="170">
        <v>1063</v>
      </c>
      <c r="D64" s="119" t="s">
        <v>0</v>
      </c>
      <c r="E64" s="50"/>
      <c r="F64" s="86">
        <f t="shared" si="2"/>
        <v>0</v>
      </c>
      <c r="G64" s="101">
        <f t="shared" si="0"/>
        <v>0</v>
      </c>
      <c r="H64" s="101">
        <f t="shared" si="1"/>
        <v>0</v>
      </c>
      <c r="I64" s="41"/>
    </row>
    <row r="65" spans="1:9" x14ac:dyDescent="0.2">
      <c r="A65" s="99">
        <v>56</v>
      </c>
      <c r="B65" s="108" t="s">
        <v>167</v>
      </c>
      <c r="C65" s="170">
        <v>96</v>
      </c>
      <c r="D65" s="119" t="s">
        <v>0</v>
      </c>
      <c r="E65" s="50"/>
      <c r="F65" s="86">
        <f t="shared" si="2"/>
        <v>0</v>
      </c>
      <c r="G65" s="101">
        <f t="shared" si="0"/>
        <v>0</v>
      </c>
      <c r="H65" s="101">
        <f t="shared" si="1"/>
        <v>0</v>
      </c>
      <c r="I65" s="41"/>
    </row>
    <row r="66" spans="1:9" x14ac:dyDescent="0.2">
      <c r="A66" s="99">
        <v>57</v>
      </c>
      <c r="B66" s="108" t="s">
        <v>168</v>
      </c>
      <c r="C66" s="161">
        <v>18</v>
      </c>
      <c r="D66" s="119" t="s">
        <v>0</v>
      </c>
      <c r="E66" s="15"/>
      <c r="F66" s="86">
        <f t="shared" si="2"/>
        <v>0</v>
      </c>
      <c r="G66" s="101">
        <f t="shared" si="0"/>
        <v>0</v>
      </c>
      <c r="H66" s="101">
        <f t="shared" si="1"/>
        <v>0</v>
      </c>
      <c r="I66" s="41"/>
    </row>
    <row r="67" spans="1:9" x14ac:dyDescent="0.2">
      <c r="A67" s="99">
        <v>58</v>
      </c>
      <c r="B67" s="108" t="s">
        <v>169</v>
      </c>
      <c r="C67" s="161">
        <v>32</v>
      </c>
      <c r="D67" s="119" t="s">
        <v>0</v>
      </c>
      <c r="E67" s="15"/>
      <c r="F67" s="86">
        <f t="shared" si="2"/>
        <v>0</v>
      </c>
      <c r="G67" s="101">
        <f t="shared" si="0"/>
        <v>0</v>
      </c>
      <c r="H67" s="101">
        <f t="shared" si="1"/>
        <v>0</v>
      </c>
      <c r="I67" s="41"/>
    </row>
    <row r="68" spans="1:9" x14ac:dyDescent="0.2">
      <c r="A68" s="99">
        <v>59</v>
      </c>
      <c r="B68" s="108" t="s">
        <v>41</v>
      </c>
      <c r="C68" s="161">
        <v>7</v>
      </c>
      <c r="D68" s="119" t="s">
        <v>0</v>
      </c>
      <c r="E68" s="15"/>
      <c r="F68" s="86">
        <f t="shared" si="2"/>
        <v>0</v>
      </c>
      <c r="G68" s="101">
        <f t="shared" si="0"/>
        <v>0</v>
      </c>
      <c r="H68" s="101">
        <f t="shared" si="1"/>
        <v>0</v>
      </c>
      <c r="I68" s="41"/>
    </row>
    <row r="69" spans="1:9" x14ac:dyDescent="0.2">
      <c r="A69" s="99">
        <v>60</v>
      </c>
      <c r="B69" s="108" t="s">
        <v>170</v>
      </c>
      <c r="C69" s="161">
        <v>37</v>
      </c>
      <c r="D69" s="119" t="s">
        <v>0</v>
      </c>
      <c r="E69" s="90"/>
      <c r="F69" s="86">
        <f t="shared" si="2"/>
        <v>0</v>
      </c>
      <c r="G69" s="101">
        <f t="shared" si="0"/>
        <v>0</v>
      </c>
      <c r="H69" s="101">
        <f t="shared" si="1"/>
        <v>0</v>
      </c>
      <c r="I69" s="41"/>
    </row>
    <row r="70" spans="1:9" x14ac:dyDescent="0.2">
      <c r="A70" s="99">
        <v>61</v>
      </c>
      <c r="B70" s="108" t="s">
        <v>368</v>
      </c>
      <c r="C70" s="167">
        <v>10</v>
      </c>
      <c r="D70" s="119" t="s">
        <v>6</v>
      </c>
      <c r="E70" s="76"/>
      <c r="F70" s="86">
        <f t="shared" si="2"/>
        <v>0</v>
      </c>
      <c r="G70" s="101">
        <f t="shared" si="0"/>
        <v>0</v>
      </c>
      <c r="H70" s="101">
        <f t="shared" si="1"/>
        <v>0</v>
      </c>
      <c r="I70" s="41"/>
    </row>
    <row r="71" spans="1:9" x14ac:dyDescent="0.2">
      <c r="A71" s="99">
        <v>62</v>
      </c>
      <c r="B71" s="108" t="s">
        <v>53</v>
      </c>
      <c r="C71" s="167">
        <v>99</v>
      </c>
      <c r="D71" s="119" t="s">
        <v>0</v>
      </c>
      <c r="E71" s="76"/>
      <c r="F71" s="86">
        <f t="shared" si="2"/>
        <v>0</v>
      </c>
      <c r="G71" s="101">
        <f t="shared" si="0"/>
        <v>0</v>
      </c>
      <c r="H71" s="101">
        <f t="shared" si="1"/>
        <v>0</v>
      </c>
      <c r="I71" s="41"/>
    </row>
    <row r="72" spans="1:9" x14ac:dyDescent="0.2">
      <c r="A72" s="99">
        <v>63</v>
      </c>
      <c r="B72" s="108" t="s">
        <v>34</v>
      </c>
      <c r="C72" s="167">
        <v>184</v>
      </c>
      <c r="D72" s="119" t="s">
        <v>0</v>
      </c>
      <c r="E72" s="76"/>
      <c r="F72" s="86">
        <f t="shared" si="2"/>
        <v>0</v>
      </c>
      <c r="G72" s="101">
        <f t="shared" si="0"/>
        <v>0</v>
      </c>
      <c r="H72" s="101">
        <f t="shared" si="1"/>
        <v>0</v>
      </c>
      <c r="I72" s="41"/>
    </row>
    <row r="73" spans="1:9" x14ac:dyDescent="0.2">
      <c r="A73" s="99">
        <v>64</v>
      </c>
      <c r="B73" s="108" t="s">
        <v>39</v>
      </c>
      <c r="C73" s="167">
        <v>58</v>
      </c>
      <c r="D73" s="119" t="s">
        <v>0</v>
      </c>
      <c r="E73" s="76"/>
      <c r="F73" s="86">
        <f t="shared" si="2"/>
        <v>0</v>
      </c>
      <c r="G73" s="101">
        <f t="shared" si="0"/>
        <v>0</v>
      </c>
      <c r="H73" s="101">
        <f t="shared" si="1"/>
        <v>0</v>
      </c>
      <c r="I73" s="41"/>
    </row>
    <row r="74" spans="1:9" x14ac:dyDescent="0.2">
      <c r="A74" s="99">
        <v>65</v>
      </c>
      <c r="B74" s="108" t="s">
        <v>172</v>
      </c>
      <c r="C74" s="167">
        <v>80</v>
      </c>
      <c r="D74" s="119" t="s">
        <v>0</v>
      </c>
      <c r="E74" s="76"/>
      <c r="F74" s="86">
        <f t="shared" si="2"/>
        <v>0</v>
      </c>
      <c r="G74" s="101">
        <f t="shared" si="0"/>
        <v>0</v>
      </c>
      <c r="H74" s="101">
        <f t="shared" si="1"/>
        <v>0</v>
      </c>
      <c r="I74" s="41"/>
    </row>
    <row r="75" spans="1:9" x14ac:dyDescent="0.2">
      <c r="A75" s="99">
        <v>66</v>
      </c>
      <c r="B75" s="108" t="s">
        <v>100</v>
      </c>
      <c r="C75" s="167">
        <v>51</v>
      </c>
      <c r="D75" s="119" t="s">
        <v>0</v>
      </c>
      <c r="E75" s="76"/>
      <c r="F75" s="86">
        <f t="shared" ref="F75:F82" si="3">E75*0.095</f>
        <v>0</v>
      </c>
      <c r="G75" s="101">
        <f t="shared" si="0"/>
        <v>0</v>
      </c>
      <c r="H75" s="101">
        <f t="shared" si="1"/>
        <v>0</v>
      </c>
      <c r="I75" s="41"/>
    </row>
    <row r="76" spans="1:9" x14ac:dyDescent="0.2">
      <c r="A76" s="99">
        <v>67</v>
      </c>
      <c r="B76" s="108" t="s">
        <v>370</v>
      </c>
      <c r="C76" s="167">
        <v>44</v>
      </c>
      <c r="D76" s="119" t="s">
        <v>0</v>
      </c>
      <c r="E76" s="76"/>
      <c r="F76" s="86">
        <f t="shared" si="3"/>
        <v>0</v>
      </c>
      <c r="G76" s="101">
        <f t="shared" si="0"/>
        <v>0</v>
      </c>
      <c r="H76" s="101">
        <f t="shared" si="1"/>
        <v>0</v>
      </c>
      <c r="I76" s="18"/>
    </row>
    <row r="77" spans="1:9" x14ac:dyDescent="0.2">
      <c r="A77" s="99">
        <v>68</v>
      </c>
      <c r="B77" s="108" t="s">
        <v>174</v>
      </c>
      <c r="C77" s="167">
        <v>6</v>
      </c>
      <c r="D77" s="119" t="s">
        <v>0</v>
      </c>
      <c r="E77" s="76"/>
      <c r="F77" s="86">
        <f t="shared" si="3"/>
        <v>0</v>
      </c>
      <c r="G77" s="101">
        <f t="shared" ref="G77:G82" si="4">E77+F77</f>
        <v>0</v>
      </c>
      <c r="H77" s="101">
        <f t="shared" ref="H77:H82" si="5">G77*C77</f>
        <v>0</v>
      </c>
      <c r="I77" s="41"/>
    </row>
    <row r="78" spans="1:9" x14ac:dyDescent="0.2">
      <c r="A78" s="99">
        <v>69</v>
      </c>
      <c r="B78" s="108" t="s">
        <v>432</v>
      </c>
      <c r="C78" s="167">
        <v>5</v>
      </c>
      <c r="D78" s="119" t="s">
        <v>81</v>
      </c>
      <c r="E78" s="76"/>
      <c r="F78" s="86">
        <f t="shared" si="3"/>
        <v>0</v>
      </c>
      <c r="G78" s="101">
        <f t="shared" si="4"/>
        <v>0</v>
      </c>
      <c r="H78" s="101">
        <f t="shared" si="5"/>
        <v>0</v>
      </c>
      <c r="I78" s="41"/>
    </row>
    <row r="79" spans="1:9" x14ac:dyDescent="0.2">
      <c r="A79" s="99">
        <v>70</v>
      </c>
      <c r="B79" s="108" t="s">
        <v>38</v>
      </c>
      <c r="C79" s="167">
        <v>99</v>
      </c>
      <c r="D79" s="119" t="s">
        <v>0</v>
      </c>
      <c r="E79" s="76"/>
      <c r="F79" s="86">
        <f t="shared" si="3"/>
        <v>0</v>
      </c>
      <c r="G79" s="101">
        <f t="shared" si="4"/>
        <v>0</v>
      </c>
      <c r="H79" s="101">
        <f t="shared" si="5"/>
        <v>0</v>
      </c>
      <c r="I79" s="41"/>
    </row>
    <row r="80" spans="1:9" x14ac:dyDescent="0.2">
      <c r="A80" s="99">
        <v>71</v>
      </c>
      <c r="B80" s="108" t="s">
        <v>175</v>
      </c>
      <c r="C80" s="167">
        <v>6</v>
      </c>
      <c r="D80" s="119" t="s">
        <v>0</v>
      </c>
      <c r="E80" s="76"/>
      <c r="F80" s="86">
        <f t="shared" si="3"/>
        <v>0</v>
      </c>
      <c r="G80" s="101">
        <f t="shared" si="4"/>
        <v>0</v>
      </c>
      <c r="H80" s="101">
        <f t="shared" si="5"/>
        <v>0</v>
      </c>
      <c r="I80" s="41"/>
    </row>
    <row r="81" spans="1:9" x14ac:dyDescent="0.2">
      <c r="A81" s="99">
        <v>72</v>
      </c>
      <c r="B81" s="108" t="s">
        <v>307</v>
      </c>
      <c r="C81" s="167">
        <v>429</v>
      </c>
      <c r="D81" s="119" t="s">
        <v>0</v>
      </c>
      <c r="E81" s="76"/>
      <c r="F81" s="86">
        <f t="shared" si="3"/>
        <v>0</v>
      </c>
      <c r="G81" s="101">
        <f t="shared" si="4"/>
        <v>0</v>
      </c>
      <c r="H81" s="101">
        <f t="shared" si="5"/>
        <v>0</v>
      </c>
      <c r="I81" s="41"/>
    </row>
    <row r="82" spans="1:9" x14ac:dyDescent="0.2">
      <c r="A82" s="99">
        <v>73</v>
      </c>
      <c r="B82" s="108" t="s">
        <v>308</v>
      </c>
      <c r="C82" s="167">
        <v>38</v>
      </c>
      <c r="D82" s="119" t="s">
        <v>0</v>
      </c>
      <c r="E82" s="76"/>
      <c r="F82" s="86">
        <f t="shared" si="3"/>
        <v>0</v>
      </c>
      <c r="G82" s="101">
        <f t="shared" si="4"/>
        <v>0</v>
      </c>
      <c r="H82" s="101">
        <f t="shared" si="5"/>
        <v>0</v>
      </c>
      <c r="I82" s="41"/>
    </row>
    <row r="83" spans="1:9" x14ac:dyDescent="0.2">
      <c r="A83" s="99"/>
      <c r="B83" s="76"/>
      <c r="C83" s="167"/>
      <c r="D83" s="124"/>
      <c r="E83" s="76"/>
      <c r="F83" s="86"/>
      <c r="G83" s="101" t="s">
        <v>310</v>
      </c>
      <c r="H83" s="102">
        <f>SUM(H10:H82)</f>
        <v>0</v>
      </c>
      <c r="I83" s="18"/>
    </row>
    <row r="84" spans="1:9" x14ac:dyDescent="0.2">
      <c r="A84" s="103"/>
      <c r="B84" s="104" t="s">
        <v>431</v>
      </c>
      <c r="C84" s="168"/>
      <c r="D84" s="125"/>
      <c r="E84" s="104"/>
      <c r="F84" s="95"/>
      <c r="G84" s="105"/>
      <c r="H84" s="105"/>
    </row>
    <row r="85" spans="1:9" x14ac:dyDescent="0.2">
      <c r="A85" s="103"/>
      <c r="B85" s="104"/>
      <c r="C85" s="168"/>
      <c r="D85" s="125"/>
      <c r="E85" s="104"/>
      <c r="F85" s="95"/>
      <c r="G85" s="105"/>
      <c r="H85" s="105"/>
    </row>
    <row r="86" spans="1:9" x14ac:dyDescent="0.2">
      <c r="A86" s="103"/>
      <c r="B86" s="104"/>
      <c r="C86" s="168"/>
      <c r="D86" s="125"/>
      <c r="E86" s="104"/>
      <c r="F86" s="95"/>
      <c r="G86" s="105"/>
      <c r="H86" s="105"/>
    </row>
    <row r="87" spans="1:9" x14ac:dyDescent="0.2">
      <c r="A87" s="103"/>
      <c r="B87" s="104" t="s">
        <v>20</v>
      </c>
      <c r="C87" s="168"/>
      <c r="D87" s="125"/>
      <c r="E87" s="104"/>
      <c r="F87" s="95" t="s">
        <v>19</v>
      </c>
      <c r="G87" s="105"/>
      <c r="H87" s="105"/>
    </row>
    <row r="88" spans="1:9" x14ac:dyDescent="0.2">
      <c r="A88" s="103"/>
      <c r="B88" s="104"/>
      <c r="C88" s="168"/>
      <c r="D88" s="125"/>
      <c r="E88" s="104"/>
      <c r="F88" s="95"/>
      <c r="G88" s="105"/>
      <c r="H88" s="105"/>
    </row>
    <row r="89" spans="1:9" x14ac:dyDescent="0.2">
      <c r="A89" s="74"/>
      <c r="B89" s="74"/>
      <c r="C89" s="171"/>
      <c r="D89" s="111"/>
      <c r="E89" s="74"/>
      <c r="F89" s="74"/>
      <c r="G89" s="74"/>
      <c r="H89" s="74"/>
    </row>
    <row r="90" spans="1:9" x14ac:dyDescent="0.2">
      <c r="A90" s="74"/>
      <c r="B90" s="74"/>
      <c r="C90" s="171"/>
      <c r="D90" s="111"/>
      <c r="E90" s="74"/>
      <c r="F90" s="74"/>
      <c r="G90" s="74"/>
      <c r="H90" s="74"/>
    </row>
    <row r="91" spans="1:9" x14ac:dyDescent="0.2">
      <c r="A91" s="74"/>
      <c r="B91" s="74"/>
      <c r="C91" s="171"/>
      <c r="D91" s="111"/>
      <c r="E91" s="74"/>
      <c r="F91" s="74"/>
      <c r="G91" s="74"/>
      <c r="H91" s="74"/>
    </row>
    <row r="92" spans="1:9" x14ac:dyDescent="0.2">
      <c r="A92" s="74"/>
      <c r="B92" s="74"/>
      <c r="C92" s="171"/>
      <c r="D92" s="111"/>
      <c r="E92" s="74"/>
      <c r="F92" s="74" t="s">
        <v>21</v>
      </c>
      <c r="G92" s="74"/>
      <c r="H92" s="74"/>
    </row>
  </sheetData>
  <mergeCells count="2">
    <mergeCell ref="A2:H2"/>
    <mergeCell ref="A5:H5"/>
  </mergeCells>
  <phoneticPr fontId="5" type="noConversion"/>
  <pageMargins left="0.39370078740157483" right="0.75" top="0.36" bottom="0.46" header="0" footer="0.26"/>
  <pageSetup paperSize="9" orientation="landscape" horizontalDpi="4294967293" verticalDpi="4294967293" r:id="rId1"/>
  <headerFooter alignWithMargins="0">
    <oddFooter>&amp;CSklop 4 - stran &amp;P od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45"/>
  <sheetViews>
    <sheetView view="pageBreakPreview" zoomScale="118" zoomScaleNormal="100" zoomScaleSheetLayoutView="118" workbookViewId="0">
      <pane ySplit="6" topLeftCell="A7" activePane="bottomLeft" state="frozen"/>
      <selection pane="bottomLeft" activeCell="H36" sqref="H36"/>
    </sheetView>
  </sheetViews>
  <sheetFormatPr defaultRowHeight="12.75" x14ac:dyDescent="0.2"/>
  <cols>
    <col min="1" max="1" width="6" customWidth="1"/>
    <col min="2" max="2" width="32" customWidth="1"/>
    <col min="3" max="3" width="10.140625" style="166" customWidth="1"/>
    <col min="4" max="4" width="7.85546875" customWidth="1"/>
    <col min="5" max="5" width="15.5703125" customWidth="1"/>
    <col min="6" max="6" width="10.140625" customWidth="1"/>
    <col min="7" max="7" width="13.5703125" customWidth="1"/>
    <col min="8" max="8" width="14.5703125" customWidth="1"/>
    <col min="9" max="9" width="18.42578125" style="5" customWidth="1"/>
  </cols>
  <sheetData>
    <row r="1" spans="1:12" x14ac:dyDescent="0.2">
      <c r="A1" s="35" t="s">
        <v>17</v>
      </c>
      <c r="B1" s="3"/>
      <c r="C1" s="154"/>
      <c r="D1" s="6"/>
      <c r="E1" s="3"/>
      <c r="F1" s="3"/>
      <c r="G1" s="3"/>
      <c r="H1" s="3"/>
      <c r="I1" s="3"/>
      <c r="J1" s="3"/>
      <c r="K1" s="3"/>
      <c r="L1" s="5"/>
    </row>
    <row r="2" spans="1:12" x14ac:dyDescent="0.2">
      <c r="A2" s="198" t="s">
        <v>69</v>
      </c>
      <c r="B2" s="198"/>
      <c r="C2" s="198"/>
      <c r="D2" s="198"/>
      <c r="E2" s="198"/>
      <c r="F2" s="198"/>
      <c r="G2" s="198"/>
      <c r="H2" s="198"/>
      <c r="I2" s="3"/>
      <c r="J2" s="3"/>
      <c r="K2" s="3"/>
      <c r="L2" s="5"/>
    </row>
    <row r="3" spans="1:12" x14ac:dyDescent="0.2">
      <c r="A3" s="35" t="s">
        <v>18</v>
      </c>
      <c r="B3" s="3"/>
      <c r="C3" s="154"/>
      <c r="D3" s="6"/>
      <c r="E3" s="3"/>
      <c r="F3" s="3"/>
      <c r="G3" s="3"/>
      <c r="H3" s="3"/>
      <c r="I3" s="3"/>
      <c r="J3" s="3"/>
      <c r="K3" s="3"/>
      <c r="L3" s="5"/>
    </row>
    <row r="4" spans="1:12" x14ac:dyDescent="0.2">
      <c r="A4" s="199"/>
      <c r="B4" s="199"/>
      <c r="C4" s="199"/>
      <c r="D4" s="199"/>
      <c r="E4" s="199"/>
      <c r="F4" s="199"/>
      <c r="G4" s="199"/>
      <c r="H4" s="199"/>
      <c r="I4" s="3"/>
      <c r="J4" s="3"/>
      <c r="K4" s="3"/>
      <c r="L4" s="5"/>
    </row>
    <row r="5" spans="1:12" x14ac:dyDescent="0.2">
      <c r="A5" s="1" t="s">
        <v>207</v>
      </c>
      <c r="B5" s="2"/>
      <c r="C5" s="163"/>
      <c r="D5" s="2"/>
      <c r="E5" s="2"/>
      <c r="F5" s="2"/>
      <c r="G5" s="2"/>
      <c r="H5" s="2"/>
      <c r="I5" s="1"/>
    </row>
    <row r="6" spans="1:12" ht="63.75" x14ac:dyDescent="0.2">
      <c r="A6" s="24" t="s">
        <v>8</v>
      </c>
      <c r="B6" s="24" t="s">
        <v>5</v>
      </c>
      <c r="C6" s="25" t="s">
        <v>1</v>
      </c>
      <c r="D6" s="24" t="s">
        <v>11</v>
      </c>
      <c r="E6" s="24" t="s">
        <v>71</v>
      </c>
      <c r="F6" s="24" t="s">
        <v>3</v>
      </c>
      <c r="G6" s="24" t="s">
        <v>4</v>
      </c>
      <c r="H6" s="24" t="s">
        <v>15</v>
      </c>
      <c r="I6" s="24" t="s">
        <v>469</v>
      </c>
    </row>
    <row r="7" spans="1:12" s="5" customFormat="1" x14ac:dyDescent="0.2">
      <c r="A7" s="32">
        <v>1</v>
      </c>
      <c r="B7" s="33">
        <v>2</v>
      </c>
      <c r="C7" s="26">
        <v>3</v>
      </c>
      <c r="D7" s="186">
        <v>4</v>
      </c>
      <c r="E7" s="34">
        <v>5</v>
      </c>
      <c r="F7" s="34">
        <v>6</v>
      </c>
      <c r="G7" s="34" t="s">
        <v>12</v>
      </c>
      <c r="H7" s="34" t="s">
        <v>433</v>
      </c>
      <c r="I7" s="34">
        <v>10</v>
      </c>
    </row>
    <row r="8" spans="1:12" s="5" customFormat="1" x14ac:dyDescent="0.2">
      <c r="A8" s="182">
        <v>1</v>
      </c>
      <c r="B8" s="185" t="s">
        <v>625</v>
      </c>
      <c r="C8" s="26">
        <v>10</v>
      </c>
      <c r="D8" s="187" t="s">
        <v>6</v>
      </c>
      <c r="E8" s="184"/>
      <c r="F8" s="49">
        <f t="shared" ref="F8:F35" si="0">E8*0.095</f>
        <v>0</v>
      </c>
      <c r="G8" s="48">
        <f t="shared" ref="G8:G35" si="1">E8+F8</f>
        <v>0</v>
      </c>
      <c r="H8" s="48">
        <f t="shared" ref="H8:H35" si="2">G8*C8</f>
        <v>0</v>
      </c>
      <c r="I8" s="183"/>
    </row>
    <row r="9" spans="1:12" x14ac:dyDescent="0.2">
      <c r="A9" s="12">
        <v>2</v>
      </c>
      <c r="B9" s="108" t="s">
        <v>87</v>
      </c>
      <c r="C9" s="170">
        <v>4</v>
      </c>
      <c r="D9" s="75" t="s">
        <v>0</v>
      </c>
      <c r="E9" s="54"/>
      <c r="F9" s="49">
        <f t="shared" si="0"/>
        <v>0</v>
      </c>
      <c r="G9" s="48">
        <f t="shared" si="1"/>
        <v>0</v>
      </c>
      <c r="H9" s="48">
        <f t="shared" si="2"/>
        <v>0</v>
      </c>
      <c r="I9" s="41"/>
    </row>
    <row r="10" spans="1:12" x14ac:dyDescent="0.2">
      <c r="A10" s="182">
        <v>3</v>
      </c>
      <c r="B10" s="108" t="s">
        <v>88</v>
      </c>
      <c r="C10" s="170">
        <v>48</v>
      </c>
      <c r="D10" s="75" t="s">
        <v>0</v>
      </c>
      <c r="E10" s="54"/>
      <c r="F10" s="49">
        <f t="shared" si="0"/>
        <v>0</v>
      </c>
      <c r="G10" s="48">
        <f t="shared" si="1"/>
        <v>0</v>
      </c>
      <c r="H10" s="48">
        <f t="shared" si="2"/>
        <v>0</v>
      </c>
      <c r="I10" s="41"/>
    </row>
    <row r="11" spans="1:12" x14ac:dyDescent="0.2">
      <c r="A11" s="12">
        <v>4</v>
      </c>
      <c r="B11" s="108" t="s">
        <v>524</v>
      </c>
      <c r="C11" s="170">
        <v>27</v>
      </c>
      <c r="D11" s="75" t="s">
        <v>0</v>
      </c>
      <c r="E11" s="54"/>
      <c r="F11" s="49">
        <f t="shared" si="0"/>
        <v>0</v>
      </c>
      <c r="G11" s="48">
        <f t="shared" si="1"/>
        <v>0</v>
      </c>
      <c r="H11" s="48">
        <f t="shared" si="2"/>
        <v>0</v>
      </c>
      <c r="I11" s="41"/>
    </row>
    <row r="12" spans="1:12" x14ac:dyDescent="0.2">
      <c r="A12" s="182">
        <v>5</v>
      </c>
      <c r="B12" s="108" t="s">
        <v>608</v>
      </c>
      <c r="C12" s="170">
        <v>9</v>
      </c>
      <c r="D12" s="75" t="s">
        <v>0</v>
      </c>
      <c r="E12" s="54"/>
      <c r="F12" s="49">
        <f t="shared" si="0"/>
        <v>0</v>
      </c>
      <c r="G12" s="48">
        <f t="shared" si="1"/>
        <v>0</v>
      </c>
      <c r="H12" s="48">
        <f t="shared" si="2"/>
        <v>0</v>
      </c>
      <c r="I12" s="41"/>
    </row>
    <row r="13" spans="1:12" x14ac:dyDescent="0.2">
      <c r="A13" s="12">
        <v>6</v>
      </c>
      <c r="B13" s="108" t="s">
        <v>609</v>
      </c>
      <c r="C13" s="170">
        <v>57</v>
      </c>
      <c r="D13" s="75" t="s">
        <v>0</v>
      </c>
      <c r="E13" s="54"/>
      <c r="F13" s="49">
        <f t="shared" si="0"/>
        <v>0</v>
      </c>
      <c r="G13" s="48">
        <f t="shared" si="1"/>
        <v>0</v>
      </c>
      <c r="H13" s="48">
        <f t="shared" si="2"/>
        <v>0</v>
      </c>
      <c r="I13" s="41"/>
    </row>
    <row r="14" spans="1:12" x14ac:dyDescent="0.2">
      <c r="A14" s="182">
        <v>7</v>
      </c>
      <c r="B14" s="108" t="s">
        <v>607</v>
      </c>
      <c r="C14" s="170">
        <v>20</v>
      </c>
      <c r="D14" s="75" t="s">
        <v>0</v>
      </c>
      <c r="E14" s="54"/>
      <c r="F14" s="49">
        <f t="shared" si="0"/>
        <v>0</v>
      </c>
      <c r="G14" s="48">
        <f t="shared" si="1"/>
        <v>0</v>
      </c>
      <c r="H14" s="48">
        <f t="shared" si="2"/>
        <v>0</v>
      </c>
      <c r="I14" s="41"/>
    </row>
    <row r="15" spans="1:12" x14ac:dyDescent="0.2">
      <c r="A15" s="12">
        <v>8</v>
      </c>
      <c r="B15" s="108" t="s">
        <v>57</v>
      </c>
      <c r="C15" s="170">
        <v>26</v>
      </c>
      <c r="D15" s="75" t="s">
        <v>0</v>
      </c>
      <c r="E15" s="54"/>
      <c r="F15" s="49">
        <f t="shared" si="0"/>
        <v>0</v>
      </c>
      <c r="G15" s="48">
        <f t="shared" si="1"/>
        <v>0</v>
      </c>
      <c r="H15" s="48">
        <f t="shared" si="2"/>
        <v>0</v>
      </c>
      <c r="I15" s="41"/>
    </row>
    <row r="16" spans="1:12" x14ac:dyDescent="0.2">
      <c r="A16" s="182">
        <v>9</v>
      </c>
      <c r="B16" s="108" t="s">
        <v>643</v>
      </c>
      <c r="C16" s="170">
        <v>2</v>
      </c>
      <c r="D16" s="75" t="s">
        <v>6</v>
      </c>
      <c r="E16" s="54"/>
      <c r="F16" s="49">
        <f t="shared" si="0"/>
        <v>0</v>
      </c>
      <c r="G16" s="48">
        <f t="shared" si="1"/>
        <v>0</v>
      </c>
      <c r="H16" s="48">
        <f t="shared" si="2"/>
        <v>0</v>
      </c>
      <c r="I16" s="41"/>
    </row>
    <row r="17" spans="1:9" x14ac:dyDescent="0.2">
      <c r="A17" s="12">
        <v>10</v>
      </c>
      <c r="B17" s="108" t="s">
        <v>642</v>
      </c>
      <c r="C17" s="170">
        <v>10</v>
      </c>
      <c r="D17" s="75" t="s">
        <v>6</v>
      </c>
      <c r="E17" s="54"/>
      <c r="F17" s="49">
        <f t="shared" si="0"/>
        <v>0</v>
      </c>
      <c r="G17" s="48">
        <f t="shared" si="1"/>
        <v>0</v>
      </c>
      <c r="H17" s="48">
        <f t="shared" si="2"/>
        <v>0</v>
      </c>
      <c r="I17" s="41"/>
    </row>
    <row r="18" spans="1:9" x14ac:dyDescent="0.2">
      <c r="A18" s="182">
        <v>11</v>
      </c>
      <c r="B18" s="108" t="s">
        <v>304</v>
      </c>
      <c r="C18" s="170">
        <v>3</v>
      </c>
      <c r="D18" s="75" t="s">
        <v>0</v>
      </c>
      <c r="E18" s="54"/>
      <c r="F18" s="49">
        <f t="shared" si="0"/>
        <v>0</v>
      </c>
      <c r="G18" s="48">
        <f t="shared" si="1"/>
        <v>0</v>
      </c>
      <c r="H18" s="48">
        <f t="shared" si="2"/>
        <v>0</v>
      </c>
      <c r="I18" s="41"/>
    </row>
    <row r="19" spans="1:9" x14ac:dyDescent="0.2">
      <c r="A19" s="12">
        <v>12</v>
      </c>
      <c r="B19" s="108" t="s">
        <v>434</v>
      </c>
      <c r="C19" s="170">
        <v>6</v>
      </c>
      <c r="D19" s="75" t="s">
        <v>0</v>
      </c>
      <c r="E19" s="54"/>
      <c r="F19" s="49">
        <f t="shared" si="0"/>
        <v>0</v>
      </c>
      <c r="G19" s="48">
        <f t="shared" si="1"/>
        <v>0</v>
      </c>
      <c r="H19" s="48">
        <f t="shared" si="2"/>
        <v>0</v>
      </c>
      <c r="I19" s="41"/>
    </row>
    <row r="20" spans="1:9" x14ac:dyDescent="0.2">
      <c r="A20" s="182">
        <v>13</v>
      </c>
      <c r="B20" s="108" t="s">
        <v>683</v>
      </c>
      <c r="C20" s="170">
        <v>7</v>
      </c>
      <c r="D20" s="75" t="s">
        <v>6</v>
      </c>
      <c r="E20" s="54"/>
      <c r="F20" s="49">
        <f t="shared" si="0"/>
        <v>0</v>
      </c>
      <c r="G20" s="48">
        <f t="shared" si="1"/>
        <v>0</v>
      </c>
      <c r="H20" s="48">
        <f t="shared" si="2"/>
        <v>0</v>
      </c>
      <c r="I20" s="41"/>
    </row>
    <row r="21" spans="1:9" x14ac:dyDescent="0.2">
      <c r="A21" s="12">
        <v>14</v>
      </c>
      <c r="B21" s="108" t="s">
        <v>610</v>
      </c>
      <c r="C21" s="170">
        <v>7</v>
      </c>
      <c r="D21" s="75" t="s">
        <v>0</v>
      </c>
      <c r="E21" s="54"/>
      <c r="F21" s="49">
        <f t="shared" si="0"/>
        <v>0</v>
      </c>
      <c r="G21" s="48">
        <f t="shared" si="1"/>
        <v>0</v>
      </c>
      <c r="H21" s="48">
        <f t="shared" si="2"/>
        <v>0</v>
      </c>
      <c r="I21" s="41"/>
    </row>
    <row r="22" spans="1:9" x14ac:dyDescent="0.2">
      <c r="A22" s="182">
        <v>15</v>
      </c>
      <c r="B22" s="108" t="s">
        <v>171</v>
      </c>
      <c r="C22" s="161">
        <v>7</v>
      </c>
      <c r="D22" s="75" t="s">
        <v>0</v>
      </c>
      <c r="E22" s="54"/>
      <c r="F22" s="49">
        <f t="shared" si="0"/>
        <v>0</v>
      </c>
      <c r="G22" s="48">
        <f t="shared" si="1"/>
        <v>0</v>
      </c>
      <c r="H22" s="48">
        <f t="shared" si="2"/>
        <v>0</v>
      </c>
      <c r="I22" s="41"/>
    </row>
    <row r="23" spans="1:9" x14ac:dyDescent="0.2">
      <c r="A23" s="12">
        <v>16</v>
      </c>
      <c r="B23" s="108" t="s">
        <v>367</v>
      </c>
      <c r="C23" s="161">
        <v>8</v>
      </c>
      <c r="D23" s="75" t="s">
        <v>6</v>
      </c>
      <c r="E23" s="54"/>
      <c r="F23" s="49">
        <f t="shared" si="0"/>
        <v>0</v>
      </c>
      <c r="G23" s="48">
        <f t="shared" si="1"/>
        <v>0</v>
      </c>
      <c r="H23" s="48">
        <f t="shared" si="2"/>
        <v>0</v>
      </c>
      <c r="I23" s="41"/>
    </row>
    <row r="24" spans="1:9" x14ac:dyDescent="0.2">
      <c r="A24" s="182">
        <v>17</v>
      </c>
      <c r="B24" s="108" t="s">
        <v>435</v>
      </c>
      <c r="C24" s="167">
        <v>12</v>
      </c>
      <c r="D24" s="75" t="s">
        <v>0</v>
      </c>
      <c r="E24" s="54"/>
      <c r="F24" s="49">
        <f t="shared" si="0"/>
        <v>0</v>
      </c>
      <c r="G24" s="48">
        <f t="shared" si="1"/>
        <v>0</v>
      </c>
      <c r="H24" s="48">
        <f t="shared" si="2"/>
        <v>0</v>
      </c>
      <c r="I24" s="41"/>
    </row>
    <row r="25" spans="1:9" x14ac:dyDescent="0.2">
      <c r="A25" s="12">
        <v>18</v>
      </c>
      <c r="B25" s="108" t="s">
        <v>436</v>
      </c>
      <c r="C25" s="167">
        <v>4</v>
      </c>
      <c r="D25" s="75" t="s">
        <v>81</v>
      </c>
      <c r="E25" s="54"/>
      <c r="F25" s="49">
        <f t="shared" si="0"/>
        <v>0</v>
      </c>
      <c r="G25" s="48">
        <f t="shared" si="1"/>
        <v>0</v>
      </c>
      <c r="H25" s="48">
        <f t="shared" si="2"/>
        <v>0</v>
      </c>
      <c r="I25" s="41"/>
    </row>
    <row r="26" spans="1:9" x14ac:dyDescent="0.2">
      <c r="A26" s="182">
        <v>19</v>
      </c>
      <c r="B26" s="108" t="s">
        <v>101</v>
      </c>
      <c r="C26" s="167">
        <v>2</v>
      </c>
      <c r="D26" s="75" t="s">
        <v>0</v>
      </c>
      <c r="E26" s="54"/>
      <c r="F26" s="49">
        <f t="shared" si="0"/>
        <v>0</v>
      </c>
      <c r="G26" s="48">
        <f t="shared" si="1"/>
        <v>0</v>
      </c>
      <c r="H26" s="48">
        <f t="shared" si="2"/>
        <v>0</v>
      </c>
      <c r="I26" s="41"/>
    </row>
    <row r="27" spans="1:9" x14ac:dyDescent="0.2">
      <c r="A27" s="12">
        <v>20</v>
      </c>
      <c r="B27" s="108" t="s">
        <v>102</v>
      </c>
      <c r="C27" s="167">
        <v>6</v>
      </c>
      <c r="D27" s="75" t="s">
        <v>6</v>
      </c>
      <c r="E27" s="54"/>
      <c r="F27" s="49">
        <f t="shared" si="0"/>
        <v>0</v>
      </c>
      <c r="G27" s="48">
        <f t="shared" si="1"/>
        <v>0</v>
      </c>
      <c r="H27" s="48">
        <f t="shared" si="2"/>
        <v>0</v>
      </c>
      <c r="I27" s="41"/>
    </row>
    <row r="28" spans="1:9" x14ac:dyDescent="0.2">
      <c r="A28" s="182">
        <v>21</v>
      </c>
      <c r="B28" s="108" t="s">
        <v>305</v>
      </c>
      <c r="C28" s="167">
        <v>1</v>
      </c>
      <c r="D28" s="75" t="s">
        <v>0</v>
      </c>
      <c r="E28" s="54"/>
      <c r="F28" s="49">
        <f t="shared" si="0"/>
        <v>0</v>
      </c>
      <c r="G28" s="48">
        <f t="shared" si="1"/>
        <v>0</v>
      </c>
      <c r="H28" s="48">
        <f t="shared" si="2"/>
        <v>0</v>
      </c>
      <c r="I28" s="41"/>
    </row>
    <row r="29" spans="1:9" x14ac:dyDescent="0.2">
      <c r="A29" s="12">
        <v>22</v>
      </c>
      <c r="B29" s="108" t="s">
        <v>173</v>
      </c>
      <c r="C29" s="167">
        <v>7</v>
      </c>
      <c r="D29" s="75" t="s">
        <v>0</v>
      </c>
      <c r="E29" s="54"/>
      <c r="F29" s="49">
        <f t="shared" si="0"/>
        <v>0</v>
      </c>
      <c r="G29" s="48">
        <f t="shared" si="1"/>
        <v>0</v>
      </c>
      <c r="H29" s="48">
        <f t="shared" si="2"/>
        <v>0</v>
      </c>
      <c r="I29" s="41"/>
    </row>
    <row r="30" spans="1:9" x14ac:dyDescent="0.2">
      <c r="A30" s="182">
        <v>23</v>
      </c>
      <c r="B30" s="108" t="s">
        <v>437</v>
      </c>
      <c r="C30" s="167">
        <v>6</v>
      </c>
      <c r="D30" s="75" t="s">
        <v>0</v>
      </c>
      <c r="E30" s="54"/>
      <c r="F30" s="49">
        <f t="shared" si="0"/>
        <v>0</v>
      </c>
      <c r="G30" s="48">
        <f t="shared" si="1"/>
        <v>0</v>
      </c>
      <c r="H30" s="48">
        <f t="shared" si="2"/>
        <v>0</v>
      </c>
      <c r="I30" s="41"/>
    </row>
    <row r="31" spans="1:9" x14ac:dyDescent="0.2">
      <c r="A31" s="12">
        <v>24</v>
      </c>
      <c r="B31" s="108" t="s">
        <v>47</v>
      </c>
      <c r="C31" s="167">
        <v>2</v>
      </c>
      <c r="D31" s="75" t="s">
        <v>0</v>
      </c>
      <c r="E31" s="54"/>
      <c r="F31" s="49">
        <f t="shared" si="0"/>
        <v>0</v>
      </c>
      <c r="G31" s="48">
        <f t="shared" si="1"/>
        <v>0</v>
      </c>
      <c r="H31" s="48">
        <f t="shared" si="2"/>
        <v>0</v>
      </c>
      <c r="I31" s="41"/>
    </row>
    <row r="32" spans="1:9" x14ac:dyDescent="0.2">
      <c r="A32" s="182">
        <v>25</v>
      </c>
      <c r="B32" s="108" t="s">
        <v>306</v>
      </c>
      <c r="C32" s="167">
        <v>11</v>
      </c>
      <c r="D32" s="75" t="s">
        <v>0</v>
      </c>
      <c r="E32" s="54"/>
      <c r="F32" s="49">
        <f t="shared" si="0"/>
        <v>0</v>
      </c>
      <c r="G32" s="48">
        <f t="shared" si="1"/>
        <v>0</v>
      </c>
      <c r="H32" s="48">
        <f t="shared" si="2"/>
        <v>0</v>
      </c>
      <c r="I32" s="41"/>
    </row>
    <row r="33" spans="1:11" x14ac:dyDescent="0.2">
      <c r="A33" s="12">
        <v>26</v>
      </c>
      <c r="B33" s="108" t="s">
        <v>369</v>
      </c>
      <c r="C33" s="167">
        <v>12</v>
      </c>
      <c r="D33" s="75" t="s">
        <v>0</v>
      </c>
      <c r="E33" s="54"/>
      <c r="F33" s="49">
        <f t="shared" si="0"/>
        <v>0</v>
      </c>
      <c r="G33" s="48">
        <f t="shared" si="1"/>
        <v>0</v>
      </c>
      <c r="H33" s="48">
        <f t="shared" si="2"/>
        <v>0</v>
      </c>
      <c r="I33" s="41"/>
    </row>
    <row r="34" spans="1:11" x14ac:dyDescent="0.2">
      <c r="A34" s="182">
        <v>27</v>
      </c>
      <c r="B34" s="108" t="s">
        <v>611</v>
      </c>
      <c r="C34" s="167">
        <v>6</v>
      </c>
      <c r="D34" s="75" t="s">
        <v>6</v>
      </c>
      <c r="E34" s="54"/>
      <c r="F34" s="49">
        <f t="shared" si="0"/>
        <v>0</v>
      </c>
      <c r="G34" s="48">
        <f t="shared" si="1"/>
        <v>0</v>
      </c>
      <c r="H34" s="48">
        <f t="shared" si="2"/>
        <v>0</v>
      </c>
      <c r="I34" s="41"/>
    </row>
    <row r="35" spans="1:11" x14ac:dyDescent="0.2">
      <c r="A35" s="12">
        <v>28</v>
      </c>
      <c r="B35" s="108" t="s">
        <v>612</v>
      </c>
      <c r="C35" s="167">
        <v>40</v>
      </c>
      <c r="D35" s="75" t="s">
        <v>6</v>
      </c>
      <c r="E35" s="54"/>
      <c r="F35" s="49">
        <f t="shared" si="0"/>
        <v>0</v>
      </c>
      <c r="G35" s="48">
        <f t="shared" si="1"/>
        <v>0</v>
      </c>
      <c r="H35" s="48">
        <f t="shared" si="2"/>
        <v>0</v>
      </c>
      <c r="I35" s="41"/>
    </row>
    <row r="36" spans="1:11" x14ac:dyDescent="0.2">
      <c r="A36" s="11"/>
      <c r="B36" s="42" t="s">
        <v>7</v>
      </c>
      <c r="C36" s="155"/>
      <c r="D36" s="21"/>
      <c r="E36" s="22"/>
      <c r="F36" s="22"/>
      <c r="G36" s="16"/>
      <c r="H36" s="47">
        <f>SUM(H8:H35)</f>
        <v>0</v>
      </c>
      <c r="I36" s="41"/>
    </row>
    <row r="37" spans="1:11" s="64" customFormat="1" ht="20.100000000000001" customHeight="1" x14ac:dyDescent="0.2">
      <c r="A37" s="63" t="s">
        <v>467</v>
      </c>
      <c r="C37" s="172"/>
      <c r="D37" s="65"/>
      <c r="E37" s="65"/>
      <c r="F37" s="65"/>
      <c r="G37" s="66"/>
      <c r="H37" s="67"/>
      <c r="I37" s="68"/>
      <c r="J37" s="67"/>
    </row>
    <row r="38" spans="1:11" x14ac:dyDescent="0.2">
      <c r="B38" s="8" t="s">
        <v>20</v>
      </c>
      <c r="C38" s="158"/>
      <c r="D38" s="8"/>
      <c r="E38" s="8"/>
      <c r="F38" s="37" t="s">
        <v>19</v>
      </c>
      <c r="G38" s="196"/>
      <c r="H38" s="196"/>
      <c r="I38" s="126"/>
      <c r="J38" s="5"/>
      <c r="K38" s="5"/>
    </row>
    <row r="39" spans="1:11" x14ac:dyDescent="0.2">
      <c r="F39" s="39" t="s">
        <v>21</v>
      </c>
      <c r="G39" s="200"/>
      <c r="H39" s="200"/>
      <c r="I39" s="127"/>
    </row>
    <row r="40" spans="1:11" x14ac:dyDescent="0.2">
      <c r="A40" s="7"/>
      <c r="B40" s="8"/>
      <c r="C40" s="158"/>
      <c r="D40" s="7"/>
      <c r="E40" s="8"/>
      <c r="F40" s="8"/>
      <c r="G40" s="10"/>
      <c r="H40" s="10"/>
      <c r="I40" s="126"/>
    </row>
    <row r="41" spans="1:11" x14ac:dyDescent="0.2">
      <c r="I41" s="126"/>
    </row>
    <row r="42" spans="1:11" x14ac:dyDescent="0.2">
      <c r="I42" s="3"/>
    </row>
    <row r="43" spans="1:11" x14ac:dyDescent="0.2">
      <c r="I43" s="10"/>
    </row>
    <row r="44" spans="1:11" x14ac:dyDescent="0.2">
      <c r="I44" s="10"/>
    </row>
    <row r="45" spans="1:11" x14ac:dyDescent="0.2">
      <c r="I45" s="10"/>
    </row>
  </sheetData>
  <mergeCells count="4">
    <mergeCell ref="A2:H2"/>
    <mergeCell ref="A4:H4"/>
    <mergeCell ref="G38:H38"/>
    <mergeCell ref="G39:H39"/>
  </mergeCells>
  <pageMargins left="0.39370078740157483" right="0.74803149606299213" top="0.35433070866141736" bottom="0.47244094488188981" header="0" footer="0.27559055118110237"/>
  <pageSetup paperSize="9" orientation="landscape" horizontalDpi="4294967293" verticalDpi="4294967293" r:id="rId1"/>
  <headerFooter alignWithMargins="0">
    <oddFooter>&amp;CSklop 5 - stran &amp;P od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76"/>
  <sheetViews>
    <sheetView view="pageBreakPreview" topLeftCell="A34" zoomScale="160" zoomScaleNormal="90" zoomScaleSheetLayoutView="160" workbookViewId="0">
      <selection activeCell="I46" sqref="I46"/>
    </sheetView>
  </sheetViews>
  <sheetFormatPr defaultRowHeight="12.75" x14ac:dyDescent="0.2"/>
  <cols>
    <col min="1" max="1" width="6" customWidth="1"/>
    <col min="2" max="2" width="29.7109375" customWidth="1"/>
    <col min="3" max="3" width="7.140625" style="166" customWidth="1"/>
    <col min="4" max="4" width="6.5703125" style="122" customWidth="1"/>
    <col min="5" max="5" width="27.5703125" customWidth="1"/>
    <col min="6" max="6" width="9" customWidth="1"/>
    <col min="7" max="7" width="10" customWidth="1"/>
    <col min="8" max="8" width="12.28515625" customWidth="1"/>
    <col min="9" max="9" width="14.140625" customWidth="1"/>
    <col min="10" max="10" width="16.7109375" style="5" customWidth="1"/>
  </cols>
  <sheetData>
    <row r="1" spans="1:12" x14ac:dyDescent="0.2">
      <c r="A1" s="35" t="s">
        <v>17</v>
      </c>
      <c r="B1" s="3"/>
      <c r="C1" s="154"/>
      <c r="D1" s="6"/>
      <c r="E1" s="3"/>
      <c r="F1" s="3"/>
      <c r="G1" s="3"/>
      <c r="H1" s="3"/>
      <c r="I1" s="3"/>
      <c r="J1" s="3"/>
      <c r="K1" s="3"/>
      <c r="L1" s="5"/>
    </row>
    <row r="2" spans="1:12" x14ac:dyDescent="0.2">
      <c r="A2" s="198" t="s">
        <v>69</v>
      </c>
      <c r="B2" s="198"/>
      <c r="C2" s="198"/>
      <c r="D2" s="198"/>
      <c r="E2" s="198"/>
      <c r="F2" s="198"/>
      <c r="G2" s="198"/>
      <c r="H2" s="198"/>
      <c r="I2" s="3"/>
      <c r="J2" s="3"/>
      <c r="K2" s="3"/>
      <c r="L2" s="5"/>
    </row>
    <row r="3" spans="1:12" x14ac:dyDescent="0.2">
      <c r="A3" s="6"/>
      <c r="B3" s="3"/>
      <c r="C3" s="154"/>
      <c r="D3" s="6"/>
      <c r="E3" s="3"/>
      <c r="F3" s="3"/>
      <c r="G3" s="3"/>
      <c r="H3" s="3"/>
      <c r="I3" s="3"/>
      <c r="J3" s="3"/>
      <c r="K3" s="3"/>
      <c r="L3" s="5"/>
    </row>
    <row r="4" spans="1:12" x14ac:dyDescent="0.2">
      <c r="A4" s="35" t="s">
        <v>18</v>
      </c>
      <c r="B4" s="3"/>
      <c r="C4" s="154"/>
      <c r="D4" s="6"/>
      <c r="E4" s="3"/>
      <c r="F4" s="3"/>
      <c r="G4" s="3"/>
      <c r="H4" s="3"/>
      <c r="I4" s="3"/>
      <c r="J4" s="3"/>
      <c r="K4" s="3"/>
      <c r="L4" s="5"/>
    </row>
    <row r="5" spans="1:12" x14ac:dyDescent="0.2">
      <c r="J5" s="3"/>
    </row>
    <row r="6" spans="1:12" x14ac:dyDescent="0.2">
      <c r="A6" s="56" t="s">
        <v>438</v>
      </c>
      <c r="B6" s="8"/>
      <c r="C6" s="158"/>
      <c r="D6" s="7"/>
      <c r="E6" s="8"/>
      <c r="F6" s="8"/>
      <c r="G6" s="10"/>
      <c r="H6" s="10"/>
      <c r="I6" s="3"/>
      <c r="J6" s="40"/>
    </row>
    <row r="7" spans="1:12" ht="80.25" customHeight="1" x14ac:dyDescent="0.2">
      <c r="A7" s="24" t="s">
        <v>8</v>
      </c>
      <c r="B7" s="24" t="s">
        <v>5</v>
      </c>
      <c r="C7" s="25" t="s">
        <v>1</v>
      </c>
      <c r="D7" s="24" t="s">
        <v>11</v>
      </c>
      <c r="E7" s="26" t="s">
        <v>2</v>
      </c>
      <c r="F7" s="26" t="s">
        <v>71</v>
      </c>
      <c r="G7" s="27" t="s">
        <v>3</v>
      </c>
      <c r="H7" s="27" t="s">
        <v>4</v>
      </c>
      <c r="I7" s="24" t="s">
        <v>15</v>
      </c>
      <c r="J7" s="24" t="s">
        <v>469</v>
      </c>
    </row>
    <row r="8" spans="1:12" s="122" customFormat="1" x14ac:dyDescent="0.2">
      <c r="A8" s="32">
        <v>1</v>
      </c>
      <c r="B8" s="33">
        <v>2</v>
      </c>
      <c r="C8" s="34">
        <v>3</v>
      </c>
      <c r="D8" s="34">
        <v>4</v>
      </c>
      <c r="E8" s="34">
        <v>5</v>
      </c>
      <c r="F8" s="34">
        <v>6</v>
      </c>
      <c r="G8" s="34">
        <v>7</v>
      </c>
      <c r="H8" s="34" t="s">
        <v>9</v>
      </c>
      <c r="I8" s="34" t="s">
        <v>14</v>
      </c>
      <c r="J8" s="26">
        <v>10</v>
      </c>
    </row>
    <row r="9" spans="1:12" s="122" customFormat="1" x14ac:dyDescent="0.2">
      <c r="A9" s="182">
        <v>1</v>
      </c>
      <c r="B9" s="195" t="s">
        <v>564</v>
      </c>
      <c r="C9" s="147">
        <v>67</v>
      </c>
      <c r="D9" s="192" t="s">
        <v>0</v>
      </c>
      <c r="E9" s="34"/>
      <c r="F9" s="34"/>
      <c r="G9" s="49">
        <f t="shared" ref="G9:G45" si="0">F9*0.095</f>
        <v>0</v>
      </c>
      <c r="H9" s="53">
        <f t="shared" ref="H9:H45" si="1">F9+G9</f>
        <v>0</v>
      </c>
      <c r="I9" s="45">
        <f t="shared" ref="I9:I45" si="2">H9*C9</f>
        <v>0</v>
      </c>
      <c r="J9" s="26"/>
    </row>
    <row r="10" spans="1:12" s="122" customFormat="1" x14ac:dyDescent="0.2">
      <c r="A10" s="182">
        <v>2</v>
      </c>
      <c r="B10" s="194" t="s">
        <v>613</v>
      </c>
      <c r="C10" s="147">
        <v>30</v>
      </c>
      <c r="D10" s="192" t="s">
        <v>0</v>
      </c>
      <c r="E10" s="34"/>
      <c r="F10" s="34"/>
      <c r="G10" s="49">
        <f t="shared" si="0"/>
        <v>0</v>
      </c>
      <c r="H10" s="53">
        <f t="shared" si="1"/>
        <v>0</v>
      </c>
      <c r="I10" s="45">
        <f t="shared" si="2"/>
        <v>0</v>
      </c>
      <c r="J10" s="26"/>
    </row>
    <row r="11" spans="1:12" s="122" customFormat="1" x14ac:dyDescent="0.2">
      <c r="A11" s="182">
        <v>3</v>
      </c>
      <c r="B11" s="191" t="s">
        <v>565</v>
      </c>
      <c r="C11" s="147">
        <v>7</v>
      </c>
      <c r="D11" s="192" t="s">
        <v>0</v>
      </c>
      <c r="E11" s="34"/>
      <c r="F11" s="34"/>
      <c r="G11" s="49">
        <f t="shared" si="0"/>
        <v>0</v>
      </c>
      <c r="H11" s="53">
        <f t="shared" si="1"/>
        <v>0</v>
      </c>
      <c r="I11" s="45">
        <f t="shared" si="2"/>
        <v>0</v>
      </c>
      <c r="J11" s="26"/>
    </row>
    <row r="12" spans="1:12" x14ac:dyDescent="0.2">
      <c r="A12" s="182">
        <v>4</v>
      </c>
      <c r="B12" s="91" t="s">
        <v>566</v>
      </c>
      <c r="C12" s="147">
        <v>27</v>
      </c>
      <c r="D12" s="190" t="s">
        <v>0</v>
      </c>
      <c r="E12" s="51"/>
      <c r="F12" s="50"/>
      <c r="G12" s="49">
        <f t="shared" si="0"/>
        <v>0</v>
      </c>
      <c r="H12" s="53">
        <f t="shared" si="1"/>
        <v>0</v>
      </c>
      <c r="I12" s="45">
        <f t="shared" si="2"/>
        <v>0</v>
      </c>
      <c r="J12" s="41"/>
    </row>
    <row r="13" spans="1:12" x14ac:dyDescent="0.2">
      <c r="A13" s="182">
        <v>5</v>
      </c>
      <c r="B13" s="91" t="s">
        <v>176</v>
      </c>
      <c r="C13" s="147">
        <v>33</v>
      </c>
      <c r="D13" s="190" t="s">
        <v>0</v>
      </c>
      <c r="E13" s="51"/>
      <c r="F13" s="50"/>
      <c r="G13" s="49">
        <f t="shared" si="0"/>
        <v>0</v>
      </c>
      <c r="H13" s="53">
        <f t="shared" si="1"/>
        <v>0</v>
      </c>
      <c r="I13" s="45">
        <f t="shared" si="2"/>
        <v>0</v>
      </c>
      <c r="J13" s="41"/>
    </row>
    <row r="14" spans="1:12" x14ac:dyDescent="0.2">
      <c r="A14" s="182">
        <v>6</v>
      </c>
      <c r="B14" s="91" t="s">
        <v>177</v>
      </c>
      <c r="C14" s="147">
        <v>10</v>
      </c>
      <c r="D14" s="190" t="s">
        <v>0</v>
      </c>
      <c r="E14" s="51"/>
      <c r="F14" s="50"/>
      <c r="G14" s="49">
        <f t="shared" si="0"/>
        <v>0</v>
      </c>
      <c r="H14" s="53">
        <f t="shared" si="1"/>
        <v>0</v>
      </c>
      <c r="I14" s="45">
        <f t="shared" si="2"/>
        <v>0</v>
      </c>
      <c r="J14" s="41"/>
    </row>
    <row r="15" spans="1:12" x14ac:dyDescent="0.2">
      <c r="A15" s="182">
        <v>7</v>
      </c>
      <c r="B15" s="91" t="s">
        <v>371</v>
      </c>
      <c r="C15" s="147">
        <v>17</v>
      </c>
      <c r="D15" s="190" t="s">
        <v>0</v>
      </c>
      <c r="E15" s="51"/>
      <c r="F15" s="50"/>
      <c r="G15" s="49">
        <f t="shared" si="0"/>
        <v>0</v>
      </c>
      <c r="H15" s="53">
        <f t="shared" si="1"/>
        <v>0</v>
      </c>
      <c r="I15" s="45">
        <f t="shared" si="2"/>
        <v>0</v>
      </c>
      <c r="J15" s="41"/>
    </row>
    <row r="16" spans="1:12" x14ac:dyDescent="0.2">
      <c r="A16" s="182">
        <v>8</v>
      </c>
      <c r="B16" s="91" t="s">
        <v>614</v>
      </c>
      <c r="C16" s="147">
        <v>47</v>
      </c>
      <c r="D16" s="190" t="s">
        <v>0</v>
      </c>
      <c r="E16" s="51"/>
      <c r="F16" s="50"/>
      <c r="G16" s="49">
        <f t="shared" si="0"/>
        <v>0</v>
      </c>
      <c r="H16" s="53">
        <f t="shared" si="1"/>
        <v>0</v>
      </c>
      <c r="I16" s="45">
        <f t="shared" si="2"/>
        <v>0</v>
      </c>
      <c r="J16" s="41"/>
    </row>
    <row r="17" spans="1:10" x14ac:dyDescent="0.2">
      <c r="A17" s="182">
        <v>9</v>
      </c>
      <c r="B17" s="191" t="s">
        <v>567</v>
      </c>
      <c r="C17" s="147">
        <v>47</v>
      </c>
      <c r="D17" s="190" t="s">
        <v>0</v>
      </c>
      <c r="E17" s="51"/>
      <c r="F17" s="50"/>
      <c r="G17" s="49">
        <f t="shared" si="0"/>
        <v>0</v>
      </c>
      <c r="H17" s="53">
        <f t="shared" si="1"/>
        <v>0</v>
      </c>
      <c r="I17" s="45">
        <f t="shared" si="2"/>
        <v>0</v>
      </c>
      <c r="J17" s="41"/>
    </row>
    <row r="18" spans="1:10" x14ac:dyDescent="0.2">
      <c r="A18" s="182">
        <v>10</v>
      </c>
      <c r="B18" s="191" t="s">
        <v>568</v>
      </c>
      <c r="C18" s="147">
        <v>123</v>
      </c>
      <c r="D18" s="190" t="s">
        <v>0</v>
      </c>
      <c r="E18" s="51"/>
      <c r="F18" s="50"/>
      <c r="G18" s="49">
        <f t="shared" si="0"/>
        <v>0</v>
      </c>
      <c r="H18" s="53">
        <f t="shared" si="1"/>
        <v>0</v>
      </c>
      <c r="I18" s="45">
        <f t="shared" si="2"/>
        <v>0</v>
      </c>
      <c r="J18" s="41"/>
    </row>
    <row r="19" spans="1:10" x14ac:dyDescent="0.2">
      <c r="A19" s="182">
        <v>11</v>
      </c>
      <c r="B19" s="91" t="s">
        <v>616</v>
      </c>
      <c r="C19" s="147">
        <v>25</v>
      </c>
      <c r="D19" s="190" t="s">
        <v>0</v>
      </c>
      <c r="E19" s="51"/>
      <c r="F19" s="50"/>
      <c r="G19" s="49">
        <f t="shared" si="0"/>
        <v>0</v>
      </c>
      <c r="H19" s="53">
        <f t="shared" si="1"/>
        <v>0</v>
      </c>
      <c r="I19" s="45">
        <f t="shared" si="2"/>
        <v>0</v>
      </c>
      <c r="J19" s="41"/>
    </row>
    <row r="20" spans="1:10" x14ac:dyDescent="0.2">
      <c r="A20" s="182">
        <v>12</v>
      </c>
      <c r="B20" s="91" t="s">
        <v>617</v>
      </c>
      <c r="C20" s="147">
        <v>50</v>
      </c>
      <c r="D20" s="190" t="s">
        <v>0</v>
      </c>
      <c r="E20" s="51"/>
      <c r="F20" s="50"/>
      <c r="G20" s="49">
        <f t="shared" si="0"/>
        <v>0</v>
      </c>
      <c r="H20" s="53">
        <f t="shared" si="1"/>
        <v>0</v>
      </c>
      <c r="I20" s="45">
        <f t="shared" si="2"/>
        <v>0</v>
      </c>
      <c r="J20" s="41"/>
    </row>
    <row r="21" spans="1:10" x14ac:dyDescent="0.2">
      <c r="A21" s="182">
        <v>13</v>
      </c>
      <c r="B21" s="91" t="s">
        <v>50</v>
      </c>
      <c r="C21" s="147">
        <v>30</v>
      </c>
      <c r="D21" s="190" t="s">
        <v>0</v>
      </c>
      <c r="E21" s="51"/>
      <c r="F21" s="50"/>
      <c r="G21" s="49">
        <f t="shared" si="0"/>
        <v>0</v>
      </c>
      <c r="H21" s="53">
        <f t="shared" si="1"/>
        <v>0</v>
      </c>
      <c r="I21" s="45">
        <f t="shared" si="2"/>
        <v>0</v>
      </c>
      <c r="J21" s="41"/>
    </row>
    <row r="22" spans="1:10" x14ac:dyDescent="0.2">
      <c r="A22" s="182">
        <v>14</v>
      </c>
      <c r="B22" s="91" t="s">
        <v>372</v>
      </c>
      <c r="C22" s="147">
        <v>147</v>
      </c>
      <c r="D22" s="190" t="s">
        <v>0</v>
      </c>
      <c r="E22" s="51"/>
      <c r="F22" s="50"/>
      <c r="G22" s="49">
        <f t="shared" si="0"/>
        <v>0</v>
      </c>
      <c r="H22" s="53">
        <f t="shared" si="1"/>
        <v>0</v>
      </c>
      <c r="I22" s="45">
        <f t="shared" si="2"/>
        <v>0</v>
      </c>
      <c r="J22" s="41"/>
    </row>
    <row r="23" spans="1:10" x14ac:dyDescent="0.2">
      <c r="A23" s="182">
        <v>15</v>
      </c>
      <c r="B23" s="91" t="s">
        <v>178</v>
      </c>
      <c r="C23" s="147">
        <v>2</v>
      </c>
      <c r="D23" s="190" t="s">
        <v>0</v>
      </c>
      <c r="E23" s="51"/>
      <c r="F23" s="50"/>
      <c r="G23" s="49">
        <f t="shared" si="0"/>
        <v>0</v>
      </c>
      <c r="H23" s="53">
        <f t="shared" si="1"/>
        <v>0</v>
      </c>
      <c r="I23" s="45">
        <f t="shared" si="2"/>
        <v>0</v>
      </c>
      <c r="J23" s="41"/>
    </row>
    <row r="24" spans="1:10" x14ac:dyDescent="0.2">
      <c r="A24" s="182">
        <v>16</v>
      </c>
      <c r="B24" s="91" t="s">
        <v>373</v>
      </c>
      <c r="C24" s="147">
        <v>47</v>
      </c>
      <c r="D24" s="190" t="s">
        <v>0</v>
      </c>
      <c r="E24" s="51"/>
      <c r="F24" s="50"/>
      <c r="G24" s="49">
        <f t="shared" si="0"/>
        <v>0</v>
      </c>
      <c r="H24" s="53">
        <f t="shared" si="1"/>
        <v>0</v>
      </c>
      <c r="I24" s="45">
        <f t="shared" si="2"/>
        <v>0</v>
      </c>
      <c r="J24" s="41"/>
    </row>
    <row r="25" spans="1:10" x14ac:dyDescent="0.2">
      <c r="A25" s="182">
        <v>17</v>
      </c>
      <c r="B25" s="91" t="s">
        <v>54</v>
      </c>
      <c r="C25" s="147">
        <v>43</v>
      </c>
      <c r="D25" s="190" t="s">
        <v>0</v>
      </c>
      <c r="E25" s="51"/>
      <c r="F25" s="50"/>
      <c r="G25" s="49">
        <f t="shared" si="0"/>
        <v>0</v>
      </c>
      <c r="H25" s="53">
        <f t="shared" si="1"/>
        <v>0</v>
      </c>
      <c r="I25" s="45">
        <f t="shared" si="2"/>
        <v>0</v>
      </c>
      <c r="J25" s="41"/>
    </row>
    <row r="26" spans="1:10" x14ac:dyDescent="0.2">
      <c r="A26" s="182">
        <v>18</v>
      </c>
      <c r="B26" s="91" t="s">
        <v>374</v>
      </c>
      <c r="C26" s="147">
        <v>53</v>
      </c>
      <c r="D26" s="190" t="s">
        <v>0</v>
      </c>
      <c r="E26" s="51"/>
      <c r="F26" s="50"/>
      <c r="G26" s="49">
        <f t="shared" si="0"/>
        <v>0</v>
      </c>
      <c r="H26" s="53">
        <f t="shared" si="1"/>
        <v>0</v>
      </c>
      <c r="I26" s="45">
        <f t="shared" si="2"/>
        <v>0</v>
      </c>
      <c r="J26" s="41"/>
    </row>
    <row r="27" spans="1:10" x14ac:dyDescent="0.2">
      <c r="A27" s="182">
        <v>19</v>
      </c>
      <c r="B27" s="91" t="s">
        <v>375</v>
      </c>
      <c r="C27" s="147">
        <v>7</v>
      </c>
      <c r="D27" s="190" t="s">
        <v>0</v>
      </c>
      <c r="E27" s="51"/>
      <c r="F27" s="50"/>
      <c r="G27" s="49">
        <f t="shared" si="0"/>
        <v>0</v>
      </c>
      <c r="H27" s="53">
        <f t="shared" si="1"/>
        <v>0</v>
      </c>
      <c r="I27" s="45">
        <f t="shared" si="2"/>
        <v>0</v>
      </c>
      <c r="J27" s="41"/>
    </row>
    <row r="28" spans="1:10" x14ac:dyDescent="0.2">
      <c r="A28" s="182">
        <v>20</v>
      </c>
      <c r="B28" s="91" t="s">
        <v>500</v>
      </c>
      <c r="C28" s="147">
        <v>27</v>
      </c>
      <c r="D28" s="190" t="s">
        <v>0</v>
      </c>
      <c r="E28" s="51"/>
      <c r="F28" s="50"/>
      <c r="G28" s="49">
        <f t="shared" si="0"/>
        <v>0</v>
      </c>
      <c r="H28" s="53">
        <f t="shared" si="1"/>
        <v>0</v>
      </c>
      <c r="I28" s="45">
        <f t="shared" si="2"/>
        <v>0</v>
      </c>
      <c r="J28" s="41"/>
    </row>
    <row r="29" spans="1:10" x14ac:dyDescent="0.2">
      <c r="A29" s="182">
        <v>21</v>
      </c>
      <c r="B29" s="91" t="s">
        <v>376</v>
      </c>
      <c r="C29" s="147">
        <v>5</v>
      </c>
      <c r="D29" s="190" t="s">
        <v>0</v>
      </c>
      <c r="E29" s="51"/>
      <c r="F29" s="50"/>
      <c r="G29" s="49">
        <f t="shared" si="0"/>
        <v>0</v>
      </c>
      <c r="H29" s="53">
        <f t="shared" si="1"/>
        <v>0</v>
      </c>
      <c r="I29" s="45">
        <f t="shared" si="2"/>
        <v>0</v>
      </c>
      <c r="J29" s="41"/>
    </row>
    <row r="30" spans="1:10" x14ac:dyDescent="0.2">
      <c r="A30" s="182">
        <v>22</v>
      </c>
      <c r="B30" s="91" t="s">
        <v>615</v>
      </c>
      <c r="C30" s="147">
        <v>30</v>
      </c>
      <c r="D30" s="190" t="s">
        <v>0</v>
      </c>
      <c r="E30" s="51"/>
      <c r="F30" s="50"/>
      <c r="G30" s="49">
        <f t="shared" si="0"/>
        <v>0</v>
      </c>
      <c r="H30" s="53">
        <f t="shared" si="1"/>
        <v>0</v>
      </c>
      <c r="I30" s="45">
        <f t="shared" si="2"/>
        <v>0</v>
      </c>
      <c r="J30" s="41"/>
    </row>
    <row r="31" spans="1:10" x14ac:dyDescent="0.2">
      <c r="A31" s="182">
        <v>23</v>
      </c>
      <c r="B31" s="91" t="s">
        <v>620</v>
      </c>
      <c r="C31" s="147">
        <v>15</v>
      </c>
      <c r="D31" s="190" t="s">
        <v>0</v>
      </c>
      <c r="E31" s="51"/>
      <c r="F31" s="50"/>
      <c r="G31" s="49">
        <f t="shared" si="0"/>
        <v>0</v>
      </c>
      <c r="H31" s="53">
        <f t="shared" si="1"/>
        <v>0</v>
      </c>
      <c r="I31" s="45">
        <f t="shared" si="2"/>
        <v>0</v>
      </c>
      <c r="J31" s="41"/>
    </row>
    <row r="32" spans="1:10" x14ac:dyDescent="0.2">
      <c r="A32" s="182">
        <v>24</v>
      </c>
      <c r="B32" s="91" t="s">
        <v>618</v>
      </c>
      <c r="C32" s="147">
        <v>147</v>
      </c>
      <c r="D32" s="190" t="s">
        <v>0</v>
      </c>
      <c r="E32" s="51"/>
      <c r="F32" s="50"/>
      <c r="G32" s="49">
        <f t="shared" si="0"/>
        <v>0</v>
      </c>
      <c r="H32" s="53">
        <f t="shared" si="1"/>
        <v>0</v>
      </c>
      <c r="I32" s="45">
        <f t="shared" si="2"/>
        <v>0</v>
      </c>
      <c r="J32" s="41"/>
    </row>
    <row r="33" spans="1:10" x14ac:dyDescent="0.2">
      <c r="A33" s="182">
        <v>25</v>
      </c>
      <c r="B33" s="91" t="s">
        <v>501</v>
      </c>
      <c r="C33" s="147">
        <v>80</v>
      </c>
      <c r="D33" s="190" t="s">
        <v>0</v>
      </c>
      <c r="E33" s="51"/>
      <c r="F33" s="50"/>
      <c r="G33" s="49">
        <f t="shared" si="0"/>
        <v>0</v>
      </c>
      <c r="H33" s="53">
        <f t="shared" si="1"/>
        <v>0</v>
      </c>
      <c r="I33" s="45">
        <f t="shared" si="2"/>
        <v>0</v>
      </c>
      <c r="J33" s="41"/>
    </row>
    <row r="34" spans="1:10" x14ac:dyDescent="0.2">
      <c r="A34" s="182">
        <v>26</v>
      </c>
      <c r="B34" s="91" t="s">
        <v>571</v>
      </c>
      <c r="C34" s="147">
        <v>53</v>
      </c>
      <c r="D34" s="190" t="s">
        <v>0</v>
      </c>
      <c r="E34" s="51"/>
      <c r="F34" s="50"/>
      <c r="G34" s="49">
        <f t="shared" si="0"/>
        <v>0</v>
      </c>
      <c r="H34" s="53">
        <f t="shared" si="1"/>
        <v>0</v>
      </c>
      <c r="I34" s="45">
        <f t="shared" si="2"/>
        <v>0</v>
      </c>
      <c r="J34" s="41"/>
    </row>
    <row r="35" spans="1:10" x14ac:dyDescent="0.2">
      <c r="A35" s="182">
        <v>27</v>
      </c>
      <c r="B35" s="91" t="s">
        <v>377</v>
      </c>
      <c r="C35" s="147">
        <v>29</v>
      </c>
      <c r="D35" s="190" t="s">
        <v>0</v>
      </c>
      <c r="E35" s="51"/>
      <c r="F35" s="50"/>
      <c r="G35" s="49">
        <f t="shared" si="0"/>
        <v>0</v>
      </c>
      <c r="H35" s="53">
        <f t="shared" si="1"/>
        <v>0</v>
      </c>
      <c r="I35" s="45">
        <f t="shared" si="2"/>
        <v>0</v>
      </c>
      <c r="J35" s="41"/>
    </row>
    <row r="36" spans="1:10" x14ac:dyDescent="0.2">
      <c r="A36" s="182">
        <v>28</v>
      </c>
      <c r="B36" s="91" t="s">
        <v>179</v>
      </c>
      <c r="C36" s="147">
        <v>10</v>
      </c>
      <c r="D36" s="190" t="s">
        <v>0</v>
      </c>
      <c r="E36" s="51"/>
      <c r="F36" s="50"/>
      <c r="G36" s="49">
        <f t="shared" si="0"/>
        <v>0</v>
      </c>
      <c r="H36" s="53">
        <f t="shared" si="1"/>
        <v>0</v>
      </c>
      <c r="I36" s="45">
        <f t="shared" si="2"/>
        <v>0</v>
      </c>
      <c r="J36" s="41"/>
    </row>
    <row r="37" spans="1:10" x14ac:dyDescent="0.2">
      <c r="A37" s="182">
        <v>29</v>
      </c>
      <c r="B37" s="91" t="s">
        <v>621</v>
      </c>
      <c r="C37" s="147">
        <v>107</v>
      </c>
      <c r="D37" s="190" t="s">
        <v>0</v>
      </c>
      <c r="E37" s="51"/>
      <c r="F37" s="50"/>
      <c r="G37" s="49">
        <f t="shared" si="0"/>
        <v>0</v>
      </c>
      <c r="H37" s="53">
        <f t="shared" si="1"/>
        <v>0</v>
      </c>
      <c r="I37" s="45">
        <f t="shared" si="2"/>
        <v>0</v>
      </c>
      <c r="J37" s="41"/>
    </row>
    <row r="38" spans="1:10" x14ac:dyDescent="0.2">
      <c r="A38" s="182">
        <v>30</v>
      </c>
      <c r="B38" s="91" t="s">
        <v>378</v>
      </c>
      <c r="C38" s="147">
        <v>8</v>
      </c>
      <c r="D38" s="190" t="s">
        <v>6</v>
      </c>
      <c r="E38" s="51"/>
      <c r="F38" s="50"/>
      <c r="G38" s="49">
        <f t="shared" si="0"/>
        <v>0</v>
      </c>
      <c r="H38" s="53">
        <f t="shared" si="1"/>
        <v>0</v>
      </c>
      <c r="I38" s="45">
        <f t="shared" si="2"/>
        <v>0</v>
      </c>
      <c r="J38" s="41"/>
    </row>
    <row r="39" spans="1:10" x14ac:dyDescent="0.2">
      <c r="A39" s="182">
        <v>31</v>
      </c>
      <c r="B39" s="91" t="s">
        <v>379</v>
      </c>
      <c r="C39" s="147">
        <v>7</v>
      </c>
      <c r="D39" s="190" t="s">
        <v>6</v>
      </c>
      <c r="E39" s="51"/>
      <c r="F39" s="50"/>
      <c r="G39" s="49">
        <f t="shared" si="0"/>
        <v>0</v>
      </c>
      <c r="H39" s="53">
        <f t="shared" si="1"/>
        <v>0</v>
      </c>
      <c r="I39" s="45">
        <f t="shared" si="2"/>
        <v>0</v>
      </c>
      <c r="J39" s="41"/>
    </row>
    <row r="40" spans="1:10" x14ac:dyDescent="0.2">
      <c r="A40" s="182">
        <v>32</v>
      </c>
      <c r="B40" s="91" t="s">
        <v>380</v>
      </c>
      <c r="C40" s="147">
        <v>8</v>
      </c>
      <c r="D40" s="190" t="s">
        <v>6</v>
      </c>
      <c r="E40" s="51"/>
      <c r="F40" s="50"/>
      <c r="G40" s="49">
        <f t="shared" si="0"/>
        <v>0</v>
      </c>
      <c r="H40" s="53">
        <f t="shared" si="1"/>
        <v>0</v>
      </c>
      <c r="I40" s="45">
        <f t="shared" si="2"/>
        <v>0</v>
      </c>
      <c r="J40" s="41"/>
    </row>
    <row r="41" spans="1:10" x14ac:dyDescent="0.2">
      <c r="A41" s="182">
        <v>33</v>
      </c>
      <c r="B41" s="91" t="s">
        <v>623</v>
      </c>
      <c r="C41" s="147">
        <v>73</v>
      </c>
      <c r="D41" s="190" t="s">
        <v>0</v>
      </c>
      <c r="E41" s="51"/>
      <c r="F41" s="50"/>
      <c r="G41" s="49">
        <f t="shared" si="0"/>
        <v>0</v>
      </c>
      <c r="H41" s="53">
        <f t="shared" si="1"/>
        <v>0</v>
      </c>
      <c r="I41" s="45">
        <f t="shared" si="2"/>
        <v>0</v>
      </c>
      <c r="J41" s="41"/>
    </row>
    <row r="42" spans="1:10" x14ac:dyDescent="0.2">
      <c r="A42" s="182">
        <v>34</v>
      </c>
      <c r="B42" s="91" t="s">
        <v>619</v>
      </c>
      <c r="C42" s="147">
        <v>63</v>
      </c>
      <c r="D42" s="190" t="s">
        <v>0</v>
      </c>
      <c r="E42" s="51"/>
      <c r="F42" s="50"/>
      <c r="G42" s="49">
        <f t="shared" si="0"/>
        <v>0</v>
      </c>
      <c r="H42" s="53">
        <f t="shared" si="1"/>
        <v>0</v>
      </c>
      <c r="I42" s="45">
        <f t="shared" si="2"/>
        <v>0</v>
      </c>
      <c r="J42" s="41"/>
    </row>
    <row r="43" spans="1:10" x14ac:dyDescent="0.2">
      <c r="A43" s="182">
        <v>35</v>
      </c>
      <c r="B43" s="91" t="s">
        <v>502</v>
      </c>
      <c r="C43" s="147">
        <v>7</v>
      </c>
      <c r="D43" s="190" t="s">
        <v>0</v>
      </c>
      <c r="E43" s="51"/>
      <c r="F43" s="50"/>
      <c r="G43" s="49">
        <f t="shared" si="0"/>
        <v>0</v>
      </c>
      <c r="H43" s="53">
        <f t="shared" si="1"/>
        <v>0</v>
      </c>
      <c r="I43" s="45">
        <f t="shared" si="2"/>
        <v>0</v>
      </c>
      <c r="J43" s="41"/>
    </row>
    <row r="44" spans="1:10" x14ac:dyDescent="0.2">
      <c r="A44" s="182">
        <v>36</v>
      </c>
      <c r="B44" s="91" t="s">
        <v>503</v>
      </c>
      <c r="C44" s="147">
        <v>807</v>
      </c>
      <c r="D44" s="190" t="s">
        <v>0</v>
      </c>
      <c r="E44" s="51"/>
      <c r="F44" s="50"/>
      <c r="G44" s="49">
        <f t="shared" si="0"/>
        <v>0</v>
      </c>
      <c r="H44" s="53">
        <f t="shared" si="1"/>
        <v>0</v>
      </c>
      <c r="I44" s="45">
        <f t="shared" si="2"/>
        <v>0</v>
      </c>
      <c r="J44" s="41"/>
    </row>
    <row r="45" spans="1:10" x14ac:dyDescent="0.2">
      <c r="A45" s="182">
        <v>37</v>
      </c>
      <c r="B45" s="91" t="s">
        <v>622</v>
      </c>
      <c r="C45" s="147">
        <v>50</v>
      </c>
      <c r="D45" s="190" t="s">
        <v>0</v>
      </c>
      <c r="E45" s="51"/>
      <c r="F45" s="50"/>
      <c r="G45" s="49">
        <f t="shared" si="0"/>
        <v>0</v>
      </c>
      <c r="H45" s="53">
        <f t="shared" si="1"/>
        <v>0</v>
      </c>
      <c r="I45" s="45">
        <f t="shared" si="2"/>
        <v>0</v>
      </c>
      <c r="J45" s="94"/>
    </row>
    <row r="46" spans="1:10" x14ac:dyDescent="0.2">
      <c r="A46" s="11"/>
      <c r="B46" s="42" t="s">
        <v>7</v>
      </c>
      <c r="C46" s="161"/>
      <c r="D46" s="11"/>
      <c r="E46" s="15"/>
      <c r="F46" s="15"/>
      <c r="G46" s="16"/>
      <c r="H46" s="16"/>
      <c r="I46" s="47">
        <f>SUM(I9:I44)</f>
        <v>0</v>
      </c>
      <c r="J46" s="94"/>
    </row>
    <row r="47" spans="1:10" x14ac:dyDescent="0.2">
      <c r="A47" s="80"/>
      <c r="B47" s="20" t="s">
        <v>31</v>
      </c>
      <c r="C47" s="193"/>
      <c r="D47" s="7"/>
      <c r="E47" s="8"/>
      <c r="F47" s="8"/>
      <c r="G47" s="10"/>
      <c r="H47" s="10"/>
      <c r="I47" s="3"/>
      <c r="J47" s="126"/>
    </row>
    <row r="48" spans="1:10" x14ac:dyDescent="0.2">
      <c r="A48" s="6"/>
      <c r="B48" s="31"/>
      <c r="C48" s="172"/>
      <c r="D48" s="7"/>
      <c r="E48" s="8"/>
      <c r="F48" s="8"/>
      <c r="G48" s="10"/>
      <c r="H48" s="10"/>
      <c r="I48" s="3"/>
      <c r="J48" s="126"/>
    </row>
    <row r="49" spans="1:11" x14ac:dyDescent="0.2">
      <c r="A49" s="7"/>
      <c r="B49" s="30"/>
      <c r="C49" s="158"/>
      <c r="D49" s="7"/>
      <c r="E49" s="8"/>
      <c r="F49" s="8"/>
      <c r="G49" s="10"/>
      <c r="H49" s="10"/>
      <c r="I49" s="3"/>
      <c r="J49" s="126"/>
    </row>
    <row r="50" spans="1:11" x14ac:dyDescent="0.2">
      <c r="B50" s="8" t="s">
        <v>20</v>
      </c>
      <c r="C50" s="158"/>
      <c r="D50" s="121"/>
      <c r="E50" s="8"/>
      <c r="F50" s="37" t="s">
        <v>19</v>
      </c>
      <c r="G50" s="196"/>
      <c r="H50" s="196"/>
      <c r="I50" s="3"/>
      <c r="J50" s="126"/>
      <c r="K50" s="5"/>
    </row>
    <row r="51" spans="1:11" x14ac:dyDescent="0.2">
      <c r="A51" s="5"/>
      <c r="B51" s="38"/>
      <c r="C51" s="158"/>
      <c r="D51" s="73"/>
      <c r="E51" s="5"/>
      <c r="F51" s="8"/>
      <c r="G51" s="10"/>
      <c r="H51" s="10"/>
      <c r="I51" s="3"/>
      <c r="J51" s="126"/>
      <c r="K51" s="5"/>
    </row>
    <row r="52" spans="1:11" x14ac:dyDescent="0.2">
      <c r="A52" s="7"/>
      <c r="B52" s="8"/>
      <c r="C52" s="158"/>
      <c r="D52" s="121"/>
      <c r="E52" s="8"/>
      <c r="F52" s="8"/>
      <c r="G52" s="10"/>
      <c r="H52" s="10"/>
      <c r="I52" s="3"/>
      <c r="J52" s="126"/>
      <c r="K52" s="4"/>
    </row>
    <row r="53" spans="1:11" x14ac:dyDescent="0.2">
      <c r="F53" s="39" t="s">
        <v>21</v>
      </c>
      <c r="G53" s="200"/>
      <c r="H53" s="200"/>
      <c r="J53" s="126"/>
    </row>
    <row r="54" spans="1:11" x14ac:dyDescent="0.2">
      <c r="A54" s="7"/>
      <c r="B54" s="8"/>
      <c r="C54" s="158"/>
      <c r="D54" s="7"/>
      <c r="E54" s="8"/>
      <c r="F54" s="8"/>
      <c r="G54" s="10"/>
      <c r="H54" s="10"/>
      <c r="I54" s="10"/>
      <c r="J54" s="126"/>
    </row>
    <row r="55" spans="1:11" x14ac:dyDescent="0.2">
      <c r="J55" s="126"/>
    </row>
    <row r="56" spans="1:11" x14ac:dyDescent="0.2">
      <c r="J56" s="126"/>
    </row>
    <row r="57" spans="1:11" x14ac:dyDescent="0.2">
      <c r="J57" s="126"/>
    </row>
    <row r="58" spans="1:11" x14ac:dyDescent="0.2">
      <c r="J58" s="126"/>
    </row>
    <row r="59" spans="1:11" x14ac:dyDescent="0.2">
      <c r="J59" s="126"/>
    </row>
    <row r="60" spans="1:11" x14ac:dyDescent="0.2">
      <c r="J60" s="126"/>
    </row>
    <row r="61" spans="1:11" x14ac:dyDescent="0.2">
      <c r="J61" s="126"/>
    </row>
    <row r="62" spans="1:11" x14ac:dyDescent="0.2">
      <c r="J62" s="126"/>
    </row>
    <row r="63" spans="1:11" x14ac:dyDescent="0.2">
      <c r="J63" s="126"/>
    </row>
    <row r="64" spans="1:11" x14ac:dyDescent="0.2">
      <c r="J64" s="126"/>
    </row>
    <row r="65" spans="10:10" x14ac:dyDescent="0.2">
      <c r="J65" s="126"/>
    </row>
    <row r="66" spans="10:10" x14ac:dyDescent="0.2">
      <c r="J66" s="126"/>
    </row>
    <row r="67" spans="10:10" x14ac:dyDescent="0.2">
      <c r="J67" s="126"/>
    </row>
    <row r="68" spans="10:10" x14ac:dyDescent="0.2">
      <c r="J68" s="126"/>
    </row>
    <row r="69" spans="10:10" x14ac:dyDescent="0.2">
      <c r="J69" s="126"/>
    </row>
    <row r="70" spans="10:10" x14ac:dyDescent="0.2">
      <c r="J70" s="126"/>
    </row>
    <row r="73" spans="10:10" x14ac:dyDescent="0.2">
      <c r="J73" s="3"/>
    </row>
    <row r="74" spans="10:10" x14ac:dyDescent="0.2">
      <c r="J74" s="10"/>
    </row>
    <row r="75" spans="10:10" x14ac:dyDescent="0.2">
      <c r="J75" s="10"/>
    </row>
    <row r="76" spans="10:10" x14ac:dyDescent="0.2">
      <c r="J76" s="10"/>
    </row>
  </sheetData>
  <mergeCells count="3">
    <mergeCell ref="G50:H50"/>
    <mergeCell ref="G53:H53"/>
    <mergeCell ref="A2:H2"/>
  </mergeCells>
  <phoneticPr fontId="5" type="noConversion"/>
  <pageMargins left="0.70866141732283472" right="0.31496062992125984" top="0.82677165354330717" bottom="0.74803149606299213" header="0.43307086614173229" footer="0.35433070866141736"/>
  <pageSetup paperSize="9" scale="95" orientation="landscape" horizontalDpi="4294967293" verticalDpi="4294967293" r:id="rId1"/>
  <headerFooter>
    <oddFooter>&amp;CSklop_6 stran &amp;P od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R85"/>
  <sheetViews>
    <sheetView tabSelected="1" view="pageBreakPreview" zoomScaleNormal="100" zoomScaleSheetLayoutView="100" workbookViewId="0">
      <pane ySplit="8" topLeftCell="A27" activePane="bottomLeft" state="frozen"/>
      <selection activeCell="A21" sqref="A21:IV24"/>
      <selection pane="bottomLeft" activeCell="I33" sqref="I33:I46"/>
    </sheetView>
  </sheetViews>
  <sheetFormatPr defaultRowHeight="12.75" x14ac:dyDescent="0.2"/>
  <cols>
    <col min="1" max="1" width="6" customWidth="1"/>
    <col min="2" max="2" width="32" customWidth="1"/>
    <col min="3" max="3" width="22.5703125" customWidth="1"/>
    <col min="4" max="4" width="7.5703125" customWidth="1"/>
    <col min="5" max="5" width="25.28515625" customWidth="1"/>
    <col min="6" max="6" width="10.140625" customWidth="1"/>
    <col min="7" max="7" width="11" customWidth="1"/>
    <col min="8" max="8" width="13.5703125" customWidth="1"/>
    <col min="9" max="9" width="13.7109375" customWidth="1"/>
    <col min="10" max="10" width="18.85546875" style="5" customWidth="1"/>
    <col min="11" max="44" width="9.140625" style="74"/>
  </cols>
  <sheetData>
    <row r="1" spans="1:44" x14ac:dyDescent="0.2">
      <c r="A1" s="35" t="s">
        <v>17</v>
      </c>
      <c r="B1" s="3"/>
      <c r="C1" s="6"/>
      <c r="D1" s="6"/>
      <c r="E1" s="3"/>
      <c r="F1" s="3"/>
      <c r="G1" s="3"/>
      <c r="H1" s="3"/>
      <c r="I1" s="3"/>
      <c r="J1" s="3"/>
    </row>
    <row r="2" spans="1:44" x14ac:dyDescent="0.2">
      <c r="A2" s="198" t="s">
        <v>69</v>
      </c>
      <c r="B2" s="198"/>
      <c r="C2" s="198"/>
      <c r="D2" s="198"/>
      <c r="E2" s="198"/>
      <c r="F2" s="198"/>
      <c r="G2" s="198"/>
      <c r="H2" s="198"/>
      <c r="I2" s="3"/>
      <c r="J2" s="3"/>
    </row>
    <row r="3" spans="1:44" x14ac:dyDescent="0.2">
      <c r="A3" s="6"/>
      <c r="B3" s="3"/>
      <c r="C3" s="6"/>
      <c r="D3" s="6"/>
      <c r="E3" s="3"/>
      <c r="F3" s="3"/>
      <c r="G3" s="3"/>
      <c r="H3" s="3"/>
      <c r="I3" s="3"/>
      <c r="J3" s="3"/>
    </row>
    <row r="4" spans="1:44" x14ac:dyDescent="0.2">
      <c r="A4" s="35" t="s">
        <v>18</v>
      </c>
      <c r="B4" s="3"/>
      <c r="C4" s="6"/>
      <c r="D4" s="6"/>
      <c r="E4" s="3"/>
      <c r="F4" s="3"/>
      <c r="G4" s="3"/>
      <c r="H4" s="3"/>
      <c r="I4" s="3"/>
      <c r="J4" s="3"/>
    </row>
    <row r="5" spans="1:44" x14ac:dyDescent="0.2">
      <c r="A5" s="199"/>
      <c r="B5" s="199"/>
      <c r="C5" s="199"/>
      <c r="D5" s="199"/>
      <c r="E5" s="199"/>
      <c r="F5" s="199"/>
      <c r="G5" s="199"/>
      <c r="H5" s="199"/>
      <c r="I5" s="3"/>
      <c r="J5" s="3"/>
    </row>
    <row r="6" spans="1:44" x14ac:dyDescent="0.2">
      <c r="A6" s="35"/>
      <c r="B6" s="3"/>
      <c r="C6" s="6"/>
      <c r="D6" s="6"/>
      <c r="E6" s="3"/>
      <c r="F6" s="3"/>
      <c r="G6" s="3"/>
      <c r="H6" s="3"/>
      <c r="I6" s="3"/>
      <c r="J6" s="40"/>
    </row>
    <row r="7" spans="1:44" x14ac:dyDescent="0.2">
      <c r="A7" s="1" t="s">
        <v>208</v>
      </c>
      <c r="B7" s="2"/>
      <c r="C7" s="2"/>
      <c r="D7" s="2"/>
      <c r="E7" s="2"/>
      <c r="F7" s="2"/>
      <c r="G7" s="2"/>
      <c r="H7" s="2"/>
      <c r="I7" s="2"/>
    </row>
    <row r="8" spans="1:44" ht="83.25" customHeight="1" x14ac:dyDescent="0.2">
      <c r="A8" s="24" t="s">
        <v>8</v>
      </c>
      <c r="B8" s="24" t="s">
        <v>5</v>
      </c>
      <c r="C8" s="25" t="s">
        <v>1</v>
      </c>
      <c r="D8" s="24" t="s">
        <v>65</v>
      </c>
      <c r="E8" s="26" t="s">
        <v>2</v>
      </c>
      <c r="F8" s="26" t="s">
        <v>72</v>
      </c>
      <c r="G8" s="27" t="s">
        <v>3</v>
      </c>
      <c r="H8" s="27" t="s">
        <v>4</v>
      </c>
      <c r="I8" s="24" t="s">
        <v>15</v>
      </c>
      <c r="J8" s="24" t="s">
        <v>469</v>
      </c>
    </row>
    <row r="9" spans="1:44" x14ac:dyDescent="0.2">
      <c r="A9" s="32">
        <v>1</v>
      </c>
      <c r="B9" s="33" t="s">
        <v>205</v>
      </c>
      <c r="C9" s="34">
        <v>3</v>
      </c>
      <c r="D9" s="34">
        <v>4</v>
      </c>
      <c r="E9" s="34">
        <v>5</v>
      </c>
      <c r="F9" s="34">
        <v>6</v>
      </c>
      <c r="G9" s="34">
        <v>7</v>
      </c>
      <c r="H9" s="34" t="s">
        <v>9</v>
      </c>
      <c r="I9" s="34" t="s">
        <v>10</v>
      </c>
      <c r="J9" s="26">
        <v>10</v>
      </c>
    </row>
    <row r="10" spans="1:44" s="69" customFormat="1" ht="12.75" customHeight="1" x14ac:dyDescent="0.2">
      <c r="A10" s="19">
        <v>1</v>
      </c>
      <c r="B10" s="130" t="s">
        <v>627</v>
      </c>
      <c r="C10" s="60">
        <v>19</v>
      </c>
      <c r="D10" s="62" t="s">
        <v>6</v>
      </c>
      <c r="E10" s="51"/>
      <c r="F10" s="46"/>
      <c r="G10" s="49">
        <f>F10*0.095</f>
        <v>0</v>
      </c>
      <c r="H10" s="45">
        <f>F10+G10</f>
        <v>0</v>
      </c>
      <c r="I10" s="45">
        <f>H10*C10</f>
        <v>0</v>
      </c>
      <c r="J10" s="41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</row>
    <row r="11" spans="1:44" s="129" customFormat="1" x14ac:dyDescent="0.2">
      <c r="A11" s="19">
        <v>2</v>
      </c>
      <c r="B11" s="131" t="s">
        <v>626</v>
      </c>
      <c r="C11" s="60">
        <v>51</v>
      </c>
      <c r="D11" s="62" t="s">
        <v>6</v>
      </c>
      <c r="E11" s="54"/>
      <c r="F11" s="49"/>
      <c r="G11" s="49">
        <f t="shared" ref="G11:G46" si="0">F11*0.095</f>
        <v>0</v>
      </c>
      <c r="H11" s="45">
        <f t="shared" ref="H11:H46" si="1">F11+G11</f>
        <v>0</v>
      </c>
      <c r="I11" s="45">
        <f t="shared" ref="I11:I46" si="2">H11*C11</f>
        <v>0</v>
      </c>
      <c r="J11" s="41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</row>
    <row r="12" spans="1:44" s="70" customFormat="1" ht="12.75" customHeight="1" x14ac:dyDescent="0.2">
      <c r="A12" s="19">
        <v>3</v>
      </c>
      <c r="B12" s="132" t="s">
        <v>628</v>
      </c>
      <c r="C12" s="60">
        <v>19</v>
      </c>
      <c r="D12" s="62" t="s">
        <v>6</v>
      </c>
      <c r="E12" s="51"/>
      <c r="F12" s="46"/>
      <c r="G12" s="49">
        <f t="shared" si="0"/>
        <v>0</v>
      </c>
      <c r="H12" s="45">
        <f t="shared" si="1"/>
        <v>0</v>
      </c>
      <c r="I12" s="45">
        <f t="shared" si="2"/>
        <v>0</v>
      </c>
      <c r="J12" s="41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</row>
    <row r="13" spans="1:44" s="70" customFormat="1" ht="12.75" customHeight="1" x14ac:dyDescent="0.2">
      <c r="A13" s="19">
        <v>4</v>
      </c>
      <c r="B13" s="132" t="s">
        <v>630</v>
      </c>
      <c r="C13" s="60">
        <v>2</v>
      </c>
      <c r="D13" s="62" t="s">
        <v>6</v>
      </c>
      <c r="E13" s="51"/>
      <c r="F13" s="46"/>
      <c r="G13" s="49">
        <f t="shared" si="0"/>
        <v>0</v>
      </c>
      <c r="H13" s="45">
        <f t="shared" si="1"/>
        <v>0</v>
      </c>
      <c r="I13" s="45">
        <f t="shared" si="2"/>
        <v>0</v>
      </c>
      <c r="J13" s="41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</row>
    <row r="14" spans="1:44" s="70" customFormat="1" ht="12.75" customHeight="1" x14ac:dyDescent="0.2">
      <c r="A14" s="19">
        <v>5</v>
      </c>
      <c r="B14" s="132" t="s">
        <v>629</v>
      </c>
      <c r="C14" s="60">
        <v>4</v>
      </c>
      <c r="D14" s="62" t="s">
        <v>6</v>
      </c>
      <c r="E14" s="51"/>
      <c r="F14" s="46"/>
      <c r="G14" s="49">
        <f t="shared" si="0"/>
        <v>0</v>
      </c>
      <c r="H14" s="45">
        <f t="shared" si="1"/>
        <v>0</v>
      </c>
      <c r="I14" s="45">
        <f t="shared" si="2"/>
        <v>0</v>
      </c>
      <c r="J14" s="41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</row>
    <row r="15" spans="1:44" s="70" customFormat="1" ht="12.75" customHeight="1" x14ac:dyDescent="0.2">
      <c r="A15" s="19">
        <v>6</v>
      </c>
      <c r="B15" s="132" t="s">
        <v>465</v>
      </c>
      <c r="C15" s="60">
        <v>22</v>
      </c>
      <c r="D15" s="62" t="s">
        <v>6</v>
      </c>
      <c r="E15" s="51"/>
      <c r="F15" s="46"/>
      <c r="G15" s="49">
        <f t="shared" si="0"/>
        <v>0</v>
      </c>
      <c r="H15" s="45">
        <f t="shared" si="1"/>
        <v>0</v>
      </c>
      <c r="I15" s="45">
        <f t="shared" si="2"/>
        <v>0</v>
      </c>
      <c r="J15" s="41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</row>
    <row r="16" spans="1:44" s="70" customFormat="1" ht="12.75" customHeight="1" x14ac:dyDescent="0.2">
      <c r="A16" s="19">
        <v>7</v>
      </c>
      <c r="B16" s="132" t="s">
        <v>466</v>
      </c>
      <c r="C16" s="60">
        <v>16</v>
      </c>
      <c r="D16" s="62" t="s">
        <v>6</v>
      </c>
      <c r="E16" s="51"/>
      <c r="F16" s="46"/>
      <c r="G16" s="49">
        <f t="shared" si="0"/>
        <v>0</v>
      </c>
      <c r="H16" s="45">
        <f t="shared" si="1"/>
        <v>0</v>
      </c>
      <c r="I16" s="45">
        <f t="shared" si="2"/>
        <v>0</v>
      </c>
      <c r="J16" s="41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</row>
    <row r="17" spans="1:44" s="70" customFormat="1" ht="12.75" customHeight="1" x14ac:dyDescent="0.2">
      <c r="A17" s="19">
        <v>8</v>
      </c>
      <c r="B17" s="132" t="s">
        <v>631</v>
      </c>
      <c r="C17" s="60">
        <v>8</v>
      </c>
      <c r="D17" s="62" t="s">
        <v>6</v>
      </c>
      <c r="E17" s="51"/>
      <c r="F17" s="46"/>
      <c r="G17" s="49">
        <f t="shared" si="0"/>
        <v>0</v>
      </c>
      <c r="H17" s="45">
        <f t="shared" si="1"/>
        <v>0</v>
      </c>
      <c r="I17" s="45">
        <f t="shared" si="2"/>
        <v>0</v>
      </c>
      <c r="J17" s="41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</row>
    <row r="18" spans="1:44" s="70" customFormat="1" ht="12.75" customHeight="1" x14ac:dyDescent="0.2">
      <c r="A18" s="19">
        <v>9</v>
      </c>
      <c r="B18" s="132" t="s">
        <v>632</v>
      </c>
      <c r="C18" s="60">
        <v>35</v>
      </c>
      <c r="D18" s="62" t="s">
        <v>6</v>
      </c>
      <c r="E18" s="51"/>
      <c r="F18" s="46"/>
      <c r="G18" s="49">
        <f t="shared" si="0"/>
        <v>0</v>
      </c>
      <c r="H18" s="45">
        <f t="shared" si="1"/>
        <v>0</v>
      </c>
      <c r="I18" s="45">
        <f t="shared" si="2"/>
        <v>0</v>
      </c>
      <c r="J18" s="41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</row>
    <row r="19" spans="1:44" s="70" customFormat="1" ht="12.75" customHeight="1" x14ac:dyDescent="0.2">
      <c r="A19" s="19">
        <v>10</v>
      </c>
      <c r="B19" s="132" t="s">
        <v>439</v>
      </c>
      <c r="C19" s="60">
        <v>3</v>
      </c>
      <c r="D19" s="62" t="s">
        <v>6</v>
      </c>
      <c r="E19" s="51"/>
      <c r="F19" s="46"/>
      <c r="G19" s="49">
        <f t="shared" si="0"/>
        <v>0</v>
      </c>
      <c r="H19" s="45">
        <f t="shared" si="1"/>
        <v>0</v>
      </c>
      <c r="I19" s="45">
        <f t="shared" si="2"/>
        <v>0</v>
      </c>
      <c r="J19" s="41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</row>
    <row r="20" spans="1:44" s="70" customFormat="1" ht="12.75" customHeight="1" x14ac:dyDescent="0.2">
      <c r="A20" s="19">
        <v>11</v>
      </c>
      <c r="B20" s="132" t="s">
        <v>633</v>
      </c>
      <c r="C20" s="60">
        <v>19</v>
      </c>
      <c r="D20" s="62" t="s">
        <v>6</v>
      </c>
      <c r="E20" s="51"/>
      <c r="F20" s="46"/>
      <c r="G20" s="49">
        <f t="shared" si="0"/>
        <v>0</v>
      </c>
      <c r="H20" s="45">
        <f t="shared" si="1"/>
        <v>0</v>
      </c>
      <c r="I20" s="45">
        <f t="shared" si="2"/>
        <v>0</v>
      </c>
      <c r="J20" s="41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</row>
    <row r="21" spans="1:44" s="70" customFormat="1" ht="12.75" customHeight="1" x14ac:dyDescent="0.2">
      <c r="A21" s="19">
        <v>12</v>
      </c>
      <c r="B21" s="132" t="s">
        <v>634</v>
      </c>
      <c r="C21" s="60">
        <v>29</v>
      </c>
      <c r="D21" s="62" t="s">
        <v>6</v>
      </c>
      <c r="E21" s="51"/>
      <c r="F21" s="46"/>
      <c r="G21" s="49">
        <f t="shared" si="0"/>
        <v>0</v>
      </c>
      <c r="H21" s="45">
        <f t="shared" si="1"/>
        <v>0</v>
      </c>
      <c r="I21" s="45">
        <f t="shared" si="2"/>
        <v>0</v>
      </c>
      <c r="J21" s="41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</row>
    <row r="22" spans="1:44" s="70" customFormat="1" ht="12.75" customHeight="1" x14ac:dyDescent="0.2">
      <c r="A22" s="19">
        <v>13</v>
      </c>
      <c r="B22" s="132" t="s">
        <v>635</v>
      </c>
      <c r="C22" s="60">
        <v>8</v>
      </c>
      <c r="D22" s="62" t="s">
        <v>6</v>
      </c>
      <c r="E22" s="51"/>
      <c r="F22" s="46"/>
      <c r="G22" s="49">
        <f t="shared" si="0"/>
        <v>0</v>
      </c>
      <c r="H22" s="45">
        <f t="shared" si="1"/>
        <v>0</v>
      </c>
      <c r="I22" s="45">
        <f t="shared" si="2"/>
        <v>0</v>
      </c>
      <c r="J22" s="41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</row>
    <row r="23" spans="1:44" s="70" customFormat="1" ht="12.75" customHeight="1" x14ac:dyDescent="0.2">
      <c r="A23" s="19">
        <v>14</v>
      </c>
      <c r="B23" s="132" t="s">
        <v>639</v>
      </c>
      <c r="C23" s="60">
        <v>4</v>
      </c>
      <c r="D23" s="62" t="s">
        <v>6</v>
      </c>
      <c r="E23" s="51"/>
      <c r="F23" s="46"/>
      <c r="G23" s="49">
        <f t="shared" si="0"/>
        <v>0</v>
      </c>
      <c r="H23" s="45">
        <f t="shared" si="1"/>
        <v>0</v>
      </c>
      <c r="I23" s="45">
        <f t="shared" si="2"/>
        <v>0</v>
      </c>
      <c r="J23" s="41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</row>
    <row r="24" spans="1:44" s="70" customFormat="1" ht="12.75" customHeight="1" x14ac:dyDescent="0.2">
      <c r="A24" s="19">
        <v>15</v>
      </c>
      <c r="B24" s="132" t="s">
        <v>637</v>
      </c>
      <c r="C24" s="60">
        <v>8</v>
      </c>
      <c r="D24" s="62" t="s">
        <v>6</v>
      </c>
      <c r="E24" s="51"/>
      <c r="F24" s="46"/>
      <c r="G24" s="49">
        <f t="shared" si="0"/>
        <v>0</v>
      </c>
      <c r="H24" s="45">
        <f t="shared" si="1"/>
        <v>0</v>
      </c>
      <c r="I24" s="45">
        <f t="shared" si="2"/>
        <v>0</v>
      </c>
      <c r="J24" s="41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</row>
    <row r="25" spans="1:44" s="70" customFormat="1" ht="12.75" customHeight="1" x14ac:dyDescent="0.2">
      <c r="A25" s="19">
        <v>16</v>
      </c>
      <c r="B25" s="132" t="s">
        <v>636</v>
      </c>
      <c r="C25" s="60">
        <v>8</v>
      </c>
      <c r="D25" s="62" t="s">
        <v>6</v>
      </c>
      <c r="E25" s="51"/>
      <c r="F25" s="46"/>
      <c r="G25" s="49">
        <f t="shared" si="0"/>
        <v>0</v>
      </c>
      <c r="H25" s="45">
        <f t="shared" si="1"/>
        <v>0</v>
      </c>
      <c r="I25" s="45">
        <f t="shared" si="2"/>
        <v>0</v>
      </c>
      <c r="J25" s="41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</row>
    <row r="26" spans="1:44" s="70" customFormat="1" ht="12.75" customHeight="1" x14ac:dyDescent="0.2">
      <c r="A26" s="19">
        <v>17</v>
      </c>
      <c r="B26" s="132" t="s">
        <v>542</v>
      </c>
      <c r="C26" s="60">
        <v>59</v>
      </c>
      <c r="D26" s="62" t="s">
        <v>6</v>
      </c>
      <c r="E26" s="51"/>
      <c r="F26" s="46"/>
      <c r="G26" s="49">
        <f t="shared" si="0"/>
        <v>0</v>
      </c>
      <c r="H26" s="45">
        <f t="shared" si="1"/>
        <v>0</v>
      </c>
      <c r="I26" s="45">
        <f t="shared" si="2"/>
        <v>0</v>
      </c>
      <c r="J26" s="41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</row>
    <row r="27" spans="1:44" s="70" customFormat="1" ht="12.75" customHeight="1" x14ac:dyDescent="0.2">
      <c r="A27" s="19">
        <v>18</v>
      </c>
      <c r="B27" s="132" t="s">
        <v>641</v>
      </c>
      <c r="C27" s="60">
        <v>4</v>
      </c>
      <c r="D27" s="62" t="s">
        <v>6</v>
      </c>
      <c r="E27" s="51"/>
      <c r="F27" s="46"/>
      <c r="G27" s="49">
        <f t="shared" si="0"/>
        <v>0</v>
      </c>
      <c r="H27" s="45">
        <f t="shared" si="1"/>
        <v>0</v>
      </c>
      <c r="I27" s="45">
        <f t="shared" si="2"/>
        <v>0</v>
      </c>
      <c r="J27" s="41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</row>
    <row r="28" spans="1:44" s="70" customFormat="1" ht="12.75" customHeight="1" x14ac:dyDescent="0.2">
      <c r="A28" s="19">
        <v>19</v>
      </c>
      <c r="B28" s="132" t="s">
        <v>640</v>
      </c>
      <c r="C28" s="60">
        <v>4</v>
      </c>
      <c r="D28" s="62" t="s">
        <v>6</v>
      </c>
      <c r="E28" s="51"/>
      <c r="F28" s="46"/>
      <c r="G28" s="49">
        <f t="shared" si="0"/>
        <v>0</v>
      </c>
      <c r="H28" s="45">
        <f t="shared" si="1"/>
        <v>0</v>
      </c>
      <c r="I28" s="45">
        <f t="shared" si="2"/>
        <v>0</v>
      </c>
      <c r="J28" s="41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</row>
    <row r="29" spans="1:44" s="70" customFormat="1" ht="12.75" customHeight="1" x14ac:dyDescent="0.2">
      <c r="A29" s="19">
        <v>20</v>
      </c>
      <c r="B29" s="132" t="s">
        <v>638</v>
      </c>
      <c r="C29" s="60">
        <v>16</v>
      </c>
      <c r="D29" s="62" t="s">
        <v>6</v>
      </c>
      <c r="E29" s="51"/>
      <c r="F29" s="46"/>
      <c r="G29" s="49">
        <f t="shared" si="0"/>
        <v>0</v>
      </c>
      <c r="H29" s="45">
        <f t="shared" si="1"/>
        <v>0</v>
      </c>
      <c r="I29" s="45">
        <f t="shared" si="2"/>
        <v>0</v>
      </c>
      <c r="J29" s="41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</row>
    <row r="30" spans="1:44" s="70" customFormat="1" ht="12.75" customHeight="1" x14ac:dyDescent="0.2">
      <c r="A30" s="19">
        <v>21</v>
      </c>
      <c r="B30" s="132" t="s">
        <v>543</v>
      </c>
      <c r="C30" s="60">
        <v>132</v>
      </c>
      <c r="D30" s="62" t="s">
        <v>6</v>
      </c>
      <c r="E30" s="51"/>
      <c r="F30" s="46"/>
      <c r="G30" s="49">
        <f t="shared" si="0"/>
        <v>0</v>
      </c>
      <c r="H30" s="45">
        <f t="shared" si="1"/>
        <v>0</v>
      </c>
      <c r="I30" s="45">
        <f t="shared" si="2"/>
        <v>0</v>
      </c>
      <c r="J30" s="41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</row>
    <row r="31" spans="1:44" s="70" customFormat="1" ht="12.75" customHeight="1" x14ac:dyDescent="0.2">
      <c r="A31" s="19">
        <v>22</v>
      </c>
      <c r="B31" s="132" t="s">
        <v>546</v>
      </c>
      <c r="C31" s="60">
        <v>200</v>
      </c>
      <c r="D31" s="62" t="s">
        <v>6</v>
      </c>
      <c r="E31" s="51"/>
      <c r="F31" s="46"/>
      <c r="G31" s="49">
        <f t="shared" si="0"/>
        <v>0</v>
      </c>
      <c r="H31" s="45">
        <f t="shared" si="1"/>
        <v>0</v>
      </c>
      <c r="I31" s="45">
        <f t="shared" si="2"/>
        <v>0</v>
      </c>
      <c r="J31" s="41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</row>
    <row r="32" spans="1:44" s="70" customFormat="1" ht="12.75" customHeight="1" x14ac:dyDescent="0.2">
      <c r="A32" s="19">
        <v>23</v>
      </c>
      <c r="B32" s="132" t="s">
        <v>209</v>
      </c>
      <c r="C32" s="60">
        <v>5</v>
      </c>
      <c r="D32" s="62" t="s">
        <v>6</v>
      </c>
      <c r="E32" s="51"/>
      <c r="F32" s="46"/>
      <c r="G32" s="49">
        <f t="shared" si="0"/>
        <v>0</v>
      </c>
      <c r="H32" s="45">
        <f t="shared" si="1"/>
        <v>0</v>
      </c>
      <c r="I32" s="45">
        <f t="shared" si="2"/>
        <v>0</v>
      </c>
      <c r="J32" s="41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</row>
    <row r="33" spans="1:44" s="70" customFormat="1" ht="12.75" customHeight="1" x14ac:dyDescent="0.2">
      <c r="A33" s="19">
        <v>24</v>
      </c>
      <c r="B33" s="132" t="s">
        <v>645</v>
      </c>
      <c r="C33" s="60">
        <v>5</v>
      </c>
      <c r="D33" s="62" t="s">
        <v>6</v>
      </c>
      <c r="E33" s="51"/>
      <c r="F33" s="46"/>
      <c r="G33" s="49">
        <f t="shared" si="0"/>
        <v>0</v>
      </c>
      <c r="H33" s="45">
        <f t="shared" si="1"/>
        <v>0</v>
      </c>
      <c r="I33" s="45">
        <f t="shared" si="2"/>
        <v>0</v>
      </c>
      <c r="J33" s="41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</row>
    <row r="34" spans="1:44" s="70" customFormat="1" ht="12.75" customHeight="1" x14ac:dyDescent="0.2">
      <c r="A34" s="19">
        <v>25</v>
      </c>
      <c r="B34" s="132" t="s">
        <v>644</v>
      </c>
      <c r="C34" s="60">
        <v>10</v>
      </c>
      <c r="D34" s="62" t="s">
        <v>6</v>
      </c>
      <c r="E34" s="51"/>
      <c r="F34" s="46"/>
      <c r="G34" s="49">
        <f t="shared" si="0"/>
        <v>0</v>
      </c>
      <c r="H34" s="45">
        <f t="shared" si="1"/>
        <v>0</v>
      </c>
      <c r="I34" s="45">
        <f t="shared" si="2"/>
        <v>0</v>
      </c>
      <c r="J34" s="41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</row>
    <row r="35" spans="1:44" s="70" customFormat="1" ht="12.75" customHeight="1" x14ac:dyDescent="0.2">
      <c r="A35" s="19">
        <v>26</v>
      </c>
      <c r="B35" s="132" t="s">
        <v>210</v>
      </c>
      <c r="C35" s="60">
        <v>8</v>
      </c>
      <c r="D35" s="62" t="s">
        <v>6</v>
      </c>
      <c r="E35" s="51"/>
      <c r="F35" s="46"/>
      <c r="G35" s="49">
        <f t="shared" si="0"/>
        <v>0</v>
      </c>
      <c r="H35" s="45">
        <f t="shared" si="1"/>
        <v>0</v>
      </c>
      <c r="I35" s="45">
        <f t="shared" si="2"/>
        <v>0</v>
      </c>
      <c r="J35" s="41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</row>
    <row r="36" spans="1:44" s="70" customFormat="1" ht="12.75" customHeight="1" x14ac:dyDescent="0.2">
      <c r="A36" s="19">
        <v>27</v>
      </c>
      <c r="B36" s="132" t="s">
        <v>647</v>
      </c>
      <c r="C36" s="60">
        <v>20</v>
      </c>
      <c r="D36" s="62" t="s">
        <v>6</v>
      </c>
      <c r="E36" s="51"/>
      <c r="F36" s="46"/>
      <c r="G36" s="49">
        <f t="shared" si="0"/>
        <v>0</v>
      </c>
      <c r="H36" s="45">
        <f t="shared" si="1"/>
        <v>0</v>
      </c>
      <c r="I36" s="45">
        <f t="shared" si="2"/>
        <v>0</v>
      </c>
      <c r="J36" s="41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</row>
    <row r="37" spans="1:44" s="70" customFormat="1" ht="12.75" customHeight="1" x14ac:dyDescent="0.2">
      <c r="A37" s="19">
        <v>28</v>
      </c>
      <c r="B37" s="132" t="s">
        <v>646</v>
      </c>
      <c r="C37" s="60">
        <v>8</v>
      </c>
      <c r="D37" s="62" t="s">
        <v>6</v>
      </c>
      <c r="E37" s="51"/>
      <c r="F37" s="46"/>
      <c r="G37" s="49">
        <f t="shared" si="0"/>
        <v>0</v>
      </c>
      <c r="H37" s="45">
        <f t="shared" si="1"/>
        <v>0</v>
      </c>
      <c r="I37" s="45">
        <f t="shared" si="2"/>
        <v>0</v>
      </c>
      <c r="J37" s="41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</row>
    <row r="38" spans="1:44" s="70" customFormat="1" ht="12.75" customHeight="1" x14ac:dyDescent="0.2">
      <c r="A38" s="19">
        <v>29</v>
      </c>
      <c r="B38" s="132" t="s">
        <v>553</v>
      </c>
      <c r="C38" s="60">
        <v>24</v>
      </c>
      <c r="D38" s="62" t="s">
        <v>6</v>
      </c>
      <c r="E38" s="51"/>
      <c r="F38" s="46"/>
      <c r="G38" s="49">
        <f t="shared" si="0"/>
        <v>0</v>
      </c>
      <c r="H38" s="45">
        <f t="shared" si="1"/>
        <v>0</v>
      </c>
      <c r="I38" s="45">
        <f t="shared" si="2"/>
        <v>0</v>
      </c>
      <c r="J38" s="41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</row>
    <row r="39" spans="1:44" s="70" customFormat="1" ht="12.75" customHeight="1" x14ac:dyDescent="0.2">
      <c r="A39" s="19">
        <v>30</v>
      </c>
      <c r="B39" s="132" t="s">
        <v>35</v>
      </c>
      <c r="C39" s="60">
        <v>107</v>
      </c>
      <c r="D39" s="62" t="s">
        <v>6</v>
      </c>
      <c r="E39" s="51"/>
      <c r="F39" s="46"/>
      <c r="G39" s="49">
        <f t="shared" si="0"/>
        <v>0</v>
      </c>
      <c r="H39" s="45">
        <f t="shared" si="1"/>
        <v>0</v>
      </c>
      <c r="I39" s="45">
        <f t="shared" si="2"/>
        <v>0</v>
      </c>
      <c r="J39" s="41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</row>
    <row r="40" spans="1:44" s="70" customFormat="1" ht="12.75" customHeight="1" x14ac:dyDescent="0.2">
      <c r="A40" s="19">
        <v>31</v>
      </c>
      <c r="B40" s="132" t="s">
        <v>648</v>
      </c>
      <c r="C40" s="60">
        <v>40</v>
      </c>
      <c r="D40" s="62" t="s">
        <v>6</v>
      </c>
      <c r="E40" s="51"/>
      <c r="F40" s="46"/>
      <c r="G40" s="49">
        <f t="shared" si="0"/>
        <v>0</v>
      </c>
      <c r="H40" s="45">
        <f t="shared" si="1"/>
        <v>0</v>
      </c>
      <c r="I40" s="45">
        <f t="shared" si="2"/>
        <v>0</v>
      </c>
      <c r="J40" s="41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</row>
    <row r="41" spans="1:44" s="70" customFormat="1" ht="12.75" customHeight="1" x14ac:dyDescent="0.2">
      <c r="A41" s="19">
        <v>32</v>
      </c>
      <c r="B41" s="132" t="s">
        <v>211</v>
      </c>
      <c r="C41" s="60">
        <v>63</v>
      </c>
      <c r="D41" s="62" t="s">
        <v>6</v>
      </c>
      <c r="E41" s="51"/>
      <c r="F41" s="46"/>
      <c r="G41" s="49">
        <f t="shared" si="0"/>
        <v>0</v>
      </c>
      <c r="H41" s="45">
        <f t="shared" si="1"/>
        <v>0</v>
      </c>
      <c r="I41" s="45">
        <f t="shared" si="2"/>
        <v>0</v>
      </c>
      <c r="J41" s="41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</row>
    <row r="42" spans="1:44" s="70" customFormat="1" ht="12.75" customHeight="1" x14ac:dyDescent="0.2">
      <c r="A42" s="19">
        <v>33</v>
      </c>
      <c r="B42" s="132" t="s">
        <v>649</v>
      </c>
      <c r="C42" s="60">
        <v>6</v>
      </c>
      <c r="D42" s="62" t="s">
        <v>6</v>
      </c>
      <c r="E42" s="51"/>
      <c r="F42" s="46"/>
      <c r="G42" s="49">
        <f t="shared" si="0"/>
        <v>0</v>
      </c>
      <c r="H42" s="45">
        <f t="shared" si="1"/>
        <v>0</v>
      </c>
      <c r="I42" s="45">
        <f t="shared" si="2"/>
        <v>0</v>
      </c>
      <c r="J42" s="41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</row>
    <row r="43" spans="1:44" s="70" customFormat="1" ht="12.75" customHeight="1" x14ac:dyDescent="0.2">
      <c r="A43" s="19">
        <v>34</v>
      </c>
      <c r="B43" s="132" t="s">
        <v>126</v>
      </c>
      <c r="C43" s="60">
        <v>39</v>
      </c>
      <c r="D43" s="62" t="s">
        <v>6</v>
      </c>
      <c r="E43" s="51"/>
      <c r="F43" s="46"/>
      <c r="G43" s="49">
        <f t="shared" si="0"/>
        <v>0</v>
      </c>
      <c r="H43" s="45">
        <f t="shared" si="1"/>
        <v>0</v>
      </c>
      <c r="I43" s="45">
        <f t="shared" si="2"/>
        <v>0</v>
      </c>
      <c r="J43" s="41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</row>
    <row r="44" spans="1:44" s="70" customFormat="1" ht="12.75" customHeight="1" x14ac:dyDescent="0.2">
      <c r="A44" s="19">
        <v>35</v>
      </c>
      <c r="B44" s="132" t="s">
        <v>624</v>
      </c>
      <c r="C44" s="60">
        <v>23</v>
      </c>
      <c r="D44" s="62" t="s">
        <v>6</v>
      </c>
      <c r="E44" s="51"/>
      <c r="F44" s="46"/>
      <c r="G44" s="49">
        <f t="shared" si="0"/>
        <v>0</v>
      </c>
      <c r="H44" s="45">
        <f t="shared" si="1"/>
        <v>0</v>
      </c>
      <c r="I44" s="45">
        <f t="shared" si="2"/>
        <v>0</v>
      </c>
      <c r="J44" s="41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</row>
    <row r="45" spans="1:44" s="70" customFormat="1" ht="12.75" customHeight="1" x14ac:dyDescent="0.2">
      <c r="A45" s="19">
        <v>36</v>
      </c>
      <c r="B45" s="132" t="s">
        <v>309</v>
      </c>
      <c r="C45" s="60">
        <v>13</v>
      </c>
      <c r="D45" s="62" t="s">
        <v>0</v>
      </c>
      <c r="E45" s="51"/>
      <c r="F45" s="46"/>
      <c r="G45" s="49">
        <f t="shared" si="0"/>
        <v>0</v>
      </c>
      <c r="H45" s="45">
        <f t="shared" si="1"/>
        <v>0</v>
      </c>
      <c r="I45" s="45">
        <f t="shared" si="2"/>
        <v>0</v>
      </c>
      <c r="J45" s="41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</row>
    <row r="46" spans="1:44" s="70" customFormat="1" ht="12.75" customHeight="1" x14ac:dyDescent="0.2">
      <c r="A46" s="19">
        <v>37</v>
      </c>
      <c r="B46" s="132" t="s">
        <v>525</v>
      </c>
      <c r="C46" s="60">
        <v>12</v>
      </c>
      <c r="D46" s="62" t="s">
        <v>6</v>
      </c>
      <c r="E46" s="51"/>
      <c r="F46" s="46"/>
      <c r="G46" s="49">
        <f t="shared" si="0"/>
        <v>0</v>
      </c>
      <c r="H46" s="45">
        <f t="shared" si="1"/>
        <v>0</v>
      </c>
      <c r="I46" s="45">
        <f t="shared" si="2"/>
        <v>0</v>
      </c>
      <c r="J46" s="41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</row>
    <row r="47" spans="1:44" x14ac:dyDescent="0.2">
      <c r="A47" s="11"/>
      <c r="B47" s="42" t="s">
        <v>7</v>
      </c>
      <c r="C47" s="17"/>
      <c r="D47" s="11"/>
      <c r="E47" s="11"/>
      <c r="F47" s="15"/>
      <c r="G47" s="15"/>
      <c r="H47" s="18"/>
      <c r="I47" s="55">
        <f>SUM(I10:I46)</f>
        <v>0</v>
      </c>
      <c r="J47" s="41"/>
    </row>
    <row r="48" spans="1:44" x14ac:dyDescent="0.2">
      <c r="B48" s="31" t="s">
        <v>440</v>
      </c>
      <c r="J48" s="126"/>
    </row>
    <row r="49" spans="1:10" x14ac:dyDescent="0.2">
      <c r="B49" s="8" t="s">
        <v>20</v>
      </c>
      <c r="C49" s="36"/>
      <c r="D49" s="36"/>
      <c r="E49" s="8"/>
      <c r="F49" s="8"/>
      <c r="G49" s="37" t="s">
        <v>19</v>
      </c>
      <c r="H49" s="196"/>
      <c r="I49" s="196"/>
      <c r="J49" s="126"/>
    </row>
    <row r="50" spans="1:10" x14ac:dyDescent="0.2">
      <c r="A50" s="5"/>
      <c r="B50" s="38"/>
      <c r="C50" s="9"/>
      <c r="D50" s="7"/>
      <c r="E50" s="5"/>
      <c r="F50" s="5"/>
      <c r="G50" s="8"/>
      <c r="H50" s="10"/>
      <c r="I50" s="10"/>
      <c r="J50" s="126"/>
    </row>
    <row r="51" spans="1:10" x14ac:dyDescent="0.2">
      <c r="A51" s="7"/>
      <c r="B51" s="174"/>
      <c r="C51" s="175"/>
      <c r="D51" s="175"/>
      <c r="E51" s="8"/>
      <c r="F51" s="8"/>
      <c r="G51" s="8"/>
      <c r="H51" s="10"/>
      <c r="I51" s="10"/>
      <c r="J51" s="126"/>
    </row>
    <row r="52" spans="1:10" x14ac:dyDescent="0.2">
      <c r="B52" s="174"/>
      <c r="C52" s="175"/>
      <c r="D52" s="175"/>
      <c r="G52" s="39" t="s">
        <v>21</v>
      </c>
      <c r="H52" s="200"/>
      <c r="I52" s="200"/>
      <c r="J52" s="126"/>
    </row>
    <row r="53" spans="1:10" x14ac:dyDescent="0.2">
      <c r="B53" s="174"/>
      <c r="C53" s="175"/>
      <c r="D53" s="175"/>
      <c r="J53" s="126"/>
    </row>
    <row r="54" spans="1:10" x14ac:dyDescent="0.2">
      <c r="J54" s="126"/>
    </row>
    <row r="55" spans="1:10" x14ac:dyDescent="0.2">
      <c r="J55" s="126"/>
    </row>
    <row r="56" spans="1:10" x14ac:dyDescent="0.2">
      <c r="J56" s="126"/>
    </row>
    <row r="57" spans="1:10" x14ac:dyDescent="0.2">
      <c r="J57" s="126"/>
    </row>
    <row r="58" spans="1:10" x14ac:dyDescent="0.2">
      <c r="J58" s="126"/>
    </row>
    <row r="59" spans="1:10" x14ac:dyDescent="0.2">
      <c r="J59" s="126"/>
    </row>
    <row r="60" spans="1:10" x14ac:dyDescent="0.2">
      <c r="J60" s="126"/>
    </row>
    <row r="61" spans="1:10" x14ac:dyDescent="0.2">
      <c r="J61" s="126"/>
    </row>
    <row r="62" spans="1:10" x14ac:dyDescent="0.2">
      <c r="J62" s="126"/>
    </row>
    <row r="63" spans="1:10" x14ac:dyDescent="0.2">
      <c r="J63" s="126"/>
    </row>
    <row r="64" spans="1:10" x14ac:dyDescent="0.2">
      <c r="J64" s="126"/>
    </row>
    <row r="65" spans="10:10" x14ac:dyDescent="0.2">
      <c r="J65" s="126"/>
    </row>
    <row r="66" spans="10:10" x14ac:dyDescent="0.2">
      <c r="J66" s="126"/>
    </row>
    <row r="67" spans="10:10" x14ac:dyDescent="0.2">
      <c r="J67" s="126"/>
    </row>
    <row r="68" spans="10:10" x14ac:dyDescent="0.2">
      <c r="J68" s="126"/>
    </row>
    <row r="69" spans="10:10" x14ac:dyDescent="0.2">
      <c r="J69" s="126"/>
    </row>
    <row r="70" spans="10:10" x14ac:dyDescent="0.2">
      <c r="J70" s="126"/>
    </row>
    <row r="71" spans="10:10" x14ac:dyDescent="0.2">
      <c r="J71" s="126"/>
    </row>
    <row r="72" spans="10:10" x14ac:dyDescent="0.2">
      <c r="J72" s="126"/>
    </row>
    <row r="73" spans="10:10" x14ac:dyDescent="0.2">
      <c r="J73" s="126"/>
    </row>
    <row r="74" spans="10:10" x14ac:dyDescent="0.2">
      <c r="J74" s="126"/>
    </row>
    <row r="75" spans="10:10" x14ac:dyDescent="0.2">
      <c r="J75" s="126"/>
    </row>
    <row r="76" spans="10:10" x14ac:dyDescent="0.2">
      <c r="J76" s="126"/>
    </row>
    <row r="77" spans="10:10" x14ac:dyDescent="0.2">
      <c r="J77" s="126"/>
    </row>
    <row r="78" spans="10:10" x14ac:dyDescent="0.2">
      <c r="J78" s="126"/>
    </row>
    <row r="79" spans="10:10" x14ac:dyDescent="0.2">
      <c r="J79" s="126"/>
    </row>
    <row r="82" spans="10:10" x14ac:dyDescent="0.2">
      <c r="J82" s="3"/>
    </row>
    <row r="83" spans="10:10" x14ac:dyDescent="0.2">
      <c r="J83" s="10"/>
    </row>
    <row r="84" spans="10:10" x14ac:dyDescent="0.2">
      <c r="J84" s="10"/>
    </row>
    <row r="85" spans="10:10" x14ac:dyDescent="0.2">
      <c r="J85" s="10"/>
    </row>
  </sheetData>
  <mergeCells count="4">
    <mergeCell ref="A2:H2"/>
    <mergeCell ref="A5:H5"/>
    <mergeCell ref="H49:I49"/>
    <mergeCell ref="H52:I52"/>
  </mergeCells>
  <pageMargins left="0.51181102362204722" right="0.19685039370078741" top="0.47244094488188981" bottom="0.59055118110236227" header="0" footer="0.23622047244094491"/>
  <pageSetup paperSize="9" scale="77" orientation="landscape" r:id="rId1"/>
  <headerFooter alignWithMargins="0">
    <oddFooter>&amp;CSklop_7 - stran &amp;P od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24"/>
  <sheetViews>
    <sheetView view="pageBreakPreview" zoomScaleNormal="100" zoomScaleSheetLayoutView="100" workbookViewId="0">
      <pane ySplit="8" topLeftCell="A315" activePane="bottomLeft" state="frozen"/>
      <selection activeCell="A21" sqref="A21:IV24"/>
      <selection pane="bottomLeft" activeCell="G223" sqref="G223:G244"/>
    </sheetView>
  </sheetViews>
  <sheetFormatPr defaultColWidth="18.28515625" defaultRowHeight="12.75" x14ac:dyDescent="0.2"/>
  <cols>
    <col min="1" max="1" width="6" style="81" customWidth="1"/>
    <col min="2" max="2" width="31.7109375" style="81" customWidth="1"/>
    <col min="3" max="3" width="6.5703125" style="153" customWidth="1"/>
    <col min="4" max="4" width="6" style="81" customWidth="1"/>
    <col min="5" max="5" width="22.7109375" style="81" customWidth="1"/>
    <col min="6" max="6" width="10.140625" style="81" customWidth="1"/>
    <col min="7" max="7" width="9" style="81" customWidth="1"/>
    <col min="8" max="8" width="10.28515625" style="81" customWidth="1"/>
    <col min="9" max="9" width="13.28515625" style="81" customWidth="1"/>
    <col min="10" max="10" width="23" style="5" customWidth="1"/>
    <col min="11" max="16384" width="18.28515625" style="81"/>
  </cols>
  <sheetData>
    <row r="1" spans="1:10" x14ac:dyDescent="0.2">
      <c r="A1" s="78" t="s">
        <v>17</v>
      </c>
      <c r="B1" s="79"/>
      <c r="C1" s="144"/>
      <c r="D1" s="80"/>
      <c r="E1" s="79"/>
      <c r="F1" s="79"/>
      <c r="G1" s="79"/>
      <c r="H1" s="79"/>
      <c r="I1" s="79"/>
      <c r="J1" s="3"/>
    </row>
    <row r="2" spans="1:10" x14ac:dyDescent="0.2">
      <c r="A2" s="201" t="s">
        <v>69</v>
      </c>
      <c r="B2" s="201"/>
      <c r="C2" s="201"/>
      <c r="D2" s="201"/>
      <c r="E2" s="201"/>
      <c r="F2" s="201"/>
      <c r="G2" s="201"/>
      <c r="H2" s="201"/>
      <c r="I2" s="79"/>
      <c r="J2" s="3"/>
    </row>
    <row r="3" spans="1:10" x14ac:dyDescent="0.2">
      <c r="A3" s="80"/>
      <c r="B3" s="79"/>
      <c r="C3" s="144"/>
      <c r="D3" s="80"/>
      <c r="E3" s="79"/>
      <c r="F3" s="79"/>
      <c r="G3" s="79"/>
      <c r="H3" s="79"/>
      <c r="I3" s="79"/>
      <c r="J3" s="3"/>
    </row>
    <row r="4" spans="1:10" x14ac:dyDescent="0.2">
      <c r="A4" s="78" t="s">
        <v>18</v>
      </c>
      <c r="B4" s="79"/>
      <c r="C4" s="144"/>
      <c r="D4" s="80"/>
      <c r="E4" s="79"/>
      <c r="F4" s="79"/>
      <c r="G4" s="79"/>
      <c r="H4" s="79"/>
      <c r="I4" s="79"/>
      <c r="J4" s="3"/>
    </row>
    <row r="5" spans="1:10" x14ac:dyDescent="0.2">
      <c r="A5" s="202"/>
      <c r="B5" s="202"/>
      <c r="C5" s="202"/>
      <c r="D5" s="202"/>
      <c r="E5" s="202"/>
      <c r="F5" s="202"/>
      <c r="G5" s="202"/>
      <c r="H5" s="202"/>
      <c r="I5" s="79"/>
      <c r="J5" s="3"/>
    </row>
    <row r="6" spans="1:10" x14ac:dyDescent="0.2">
      <c r="A6" s="78"/>
      <c r="B6" s="79"/>
      <c r="C6" s="144"/>
      <c r="D6" s="80"/>
      <c r="E6" s="79"/>
      <c r="F6" s="79"/>
      <c r="G6" s="79"/>
      <c r="H6" s="79"/>
      <c r="I6" s="79"/>
      <c r="J6" s="40"/>
    </row>
    <row r="7" spans="1:10" x14ac:dyDescent="0.2">
      <c r="A7" s="1" t="s">
        <v>212</v>
      </c>
      <c r="B7" s="82"/>
      <c r="C7" s="145"/>
      <c r="D7" s="82"/>
      <c r="E7" s="82"/>
      <c r="F7" s="82"/>
      <c r="G7" s="82"/>
      <c r="H7" s="82"/>
      <c r="I7" s="82"/>
    </row>
    <row r="8" spans="1:10" ht="83.25" customHeight="1" x14ac:dyDescent="0.2">
      <c r="A8" s="24" t="s">
        <v>8</v>
      </c>
      <c r="B8" s="24" t="s">
        <v>5</v>
      </c>
      <c r="C8" s="116" t="s">
        <v>1</v>
      </c>
      <c r="D8" s="24" t="s">
        <v>65</v>
      </c>
      <c r="E8" s="83" t="s">
        <v>2</v>
      </c>
      <c r="F8" s="83" t="s">
        <v>72</v>
      </c>
      <c r="G8" s="84" t="s">
        <v>3</v>
      </c>
      <c r="H8" s="84" t="s">
        <v>4</v>
      </c>
      <c r="I8" s="24" t="s">
        <v>15</v>
      </c>
      <c r="J8" s="24" t="s">
        <v>469</v>
      </c>
    </row>
    <row r="9" spans="1:10" x14ac:dyDescent="0.2">
      <c r="A9" s="32">
        <v>1</v>
      </c>
      <c r="B9" s="33">
        <v>2</v>
      </c>
      <c r="C9" s="146">
        <v>3</v>
      </c>
      <c r="D9" s="85">
        <v>4</v>
      </c>
      <c r="E9" s="85">
        <v>5</v>
      </c>
      <c r="F9" s="85">
        <v>6</v>
      </c>
      <c r="G9" s="85">
        <v>7</v>
      </c>
      <c r="H9" s="85" t="s">
        <v>9</v>
      </c>
      <c r="I9" s="85" t="s">
        <v>10</v>
      </c>
      <c r="J9" s="26">
        <v>10</v>
      </c>
    </row>
    <row r="10" spans="1:10" s="87" customFormat="1" ht="12.75" customHeight="1" x14ac:dyDescent="0.2">
      <c r="A10" s="19">
        <v>1</v>
      </c>
      <c r="B10" s="108" t="s">
        <v>103</v>
      </c>
      <c r="C10" s="147">
        <v>12</v>
      </c>
      <c r="D10" s="75" t="s">
        <v>0</v>
      </c>
      <c r="E10" s="51"/>
      <c r="F10" s="46"/>
      <c r="G10" s="86">
        <f t="shared" ref="G10:G17" si="0">F10*0.095</f>
        <v>0</v>
      </c>
      <c r="H10" s="41">
        <f t="shared" ref="H10:H75" si="1">F10+G10</f>
        <v>0</v>
      </c>
      <c r="I10" s="188">
        <f>H10*C10</f>
        <v>0</v>
      </c>
      <c r="J10" s="41"/>
    </row>
    <row r="11" spans="1:10" s="87" customFormat="1" ht="12.75" customHeight="1" x14ac:dyDescent="0.2">
      <c r="A11" s="19">
        <v>2</v>
      </c>
      <c r="B11" s="108" t="s">
        <v>654</v>
      </c>
      <c r="C11" s="147">
        <v>7</v>
      </c>
      <c r="D11" s="75" t="s">
        <v>81</v>
      </c>
      <c r="E11" s="51"/>
      <c r="F11" s="46"/>
      <c r="G11" s="86">
        <f t="shared" si="0"/>
        <v>0</v>
      </c>
      <c r="H11" s="41">
        <f t="shared" si="1"/>
        <v>0</v>
      </c>
      <c r="I11" s="188">
        <f t="shared" ref="I11:I14" si="2">H11*C11</f>
        <v>0</v>
      </c>
      <c r="J11" s="41"/>
    </row>
    <row r="12" spans="1:10" s="87" customFormat="1" ht="12.75" customHeight="1" x14ac:dyDescent="0.2">
      <c r="A12" s="19">
        <v>3</v>
      </c>
      <c r="B12" s="108" t="s">
        <v>655</v>
      </c>
      <c r="C12" s="147">
        <v>26</v>
      </c>
      <c r="D12" s="75" t="s">
        <v>6</v>
      </c>
      <c r="E12" s="51"/>
      <c r="F12" s="46"/>
      <c r="G12" s="86">
        <f t="shared" si="0"/>
        <v>0</v>
      </c>
      <c r="H12" s="41">
        <f t="shared" si="1"/>
        <v>0</v>
      </c>
      <c r="I12" s="188">
        <f t="shared" si="2"/>
        <v>0</v>
      </c>
      <c r="J12" s="41"/>
    </row>
    <row r="13" spans="1:10" s="87" customFormat="1" ht="12.75" customHeight="1" x14ac:dyDescent="0.2">
      <c r="A13" s="19">
        <v>4</v>
      </c>
      <c r="B13" s="108" t="s">
        <v>228</v>
      </c>
      <c r="C13" s="147">
        <v>4</v>
      </c>
      <c r="D13" s="75" t="s">
        <v>81</v>
      </c>
      <c r="E13" s="51"/>
      <c r="F13" s="46"/>
      <c r="G13" s="86">
        <f t="shared" si="0"/>
        <v>0</v>
      </c>
      <c r="H13" s="41">
        <f t="shared" si="1"/>
        <v>0</v>
      </c>
      <c r="I13" s="188">
        <f t="shared" si="2"/>
        <v>0</v>
      </c>
      <c r="J13" s="41"/>
    </row>
    <row r="14" spans="1:10" s="87" customFormat="1" ht="12.75" customHeight="1" x14ac:dyDescent="0.2">
      <c r="A14" s="19">
        <v>5</v>
      </c>
      <c r="B14" s="108" t="s">
        <v>526</v>
      </c>
      <c r="C14" s="147">
        <v>14</v>
      </c>
      <c r="D14" s="75" t="s">
        <v>81</v>
      </c>
      <c r="E14" s="51"/>
      <c r="F14" s="46"/>
      <c r="G14" s="86">
        <f t="shared" si="0"/>
        <v>0</v>
      </c>
      <c r="H14" s="41">
        <f t="shared" si="1"/>
        <v>0</v>
      </c>
      <c r="I14" s="188">
        <f t="shared" si="2"/>
        <v>0</v>
      </c>
      <c r="J14" s="41"/>
    </row>
    <row r="15" spans="1:10" s="87" customFormat="1" ht="12.75" customHeight="1" x14ac:dyDescent="0.2">
      <c r="A15" s="19">
        <v>6</v>
      </c>
      <c r="B15" s="108" t="s">
        <v>527</v>
      </c>
      <c r="C15" s="147">
        <v>2</v>
      </c>
      <c r="D15" s="75" t="s">
        <v>81</v>
      </c>
      <c r="E15" s="51"/>
      <c r="F15" s="46"/>
      <c r="G15" s="86">
        <f t="shared" si="0"/>
        <v>0</v>
      </c>
      <c r="H15" s="41">
        <f t="shared" si="1"/>
        <v>0</v>
      </c>
      <c r="I15" s="188">
        <f t="shared" ref="I13:I16" si="3">H15*C15</f>
        <v>0</v>
      </c>
      <c r="J15" s="41"/>
    </row>
    <row r="16" spans="1:10" s="87" customFormat="1" ht="12.75" customHeight="1" x14ac:dyDescent="0.2">
      <c r="A16" s="19">
        <v>7</v>
      </c>
      <c r="B16" s="108" t="s">
        <v>528</v>
      </c>
      <c r="C16" s="147">
        <v>4</v>
      </c>
      <c r="D16" s="75" t="s">
        <v>81</v>
      </c>
      <c r="E16" s="51"/>
      <c r="F16" s="46"/>
      <c r="G16" s="86">
        <f t="shared" si="0"/>
        <v>0</v>
      </c>
      <c r="H16" s="41">
        <f t="shared" si="1"/>
        <v>0</v>
      </c>
      <c r="I16" s="188">
        <f t="shared" si="3"/>
        <v>0</v>
      </c>
      <c r="J16" s="41"/>
    </row>
    <row r="17" spans="1:10" s="87" customFormat="1" ht="12.75" customHeight="1" x14ac:dyDescent="0.2">
      <c r="A17" s="19">
        <v>8</v>
      </c>
      <c r="B17" s="108" t="s">
        <v>229</v>
      </c>
      <c r="C17" s="147">
        <v>2</v>
      </c>
      <c r="D17" s="75" t="s">
        <v>0</v>
      </c>
      <c r="E17" s="51"/>
      <c r="F17" s="46"/>
      <c r="G17" s="86">
        <f t="shared" si="0"/>
        <v>0</v>
      </c>
      <c r="H17" s="41">
        <f t="shared" si="1"/>
        <v>0</v>
      </c>
      <c r="I17" s="41">
        <f t="shared" ref="I17:I79" si="4">H17*C17</f>
        <v>0</v>
      </c>
      <c r="J17" s="41"/>
    </row>
    <row r="18" spans="1:10" s="87" customFormat="1" ht="12.75" customHeight="1" x14ac:dyDescent="0.2">
      <c r="A18" s="19">
        <v>9</v>
      </c>
      <c r="B18" s="108" t="s">
        <v>104</v>
      </c>
      <c r="C18" s="147">
        <v>64</v>
      </c>
      <c r="D18" s="75" t="s">
        <v>81</v>
      </c>
      <c r="E18" s="51"/>
      <c r="F18" s="46"/>
      <c r="G18" s="189">
        <f>F18*0.22</f>
        <v>0</v>
      </c>
      <c r="H18" s="41">
        <f t="shared" si="1"/>
        <v>0</v>
      </c>
      <c r="I18" s="41">
        <f t="shared" si="4"/>
        <v>0</v>
      </c>
      <c r="J18" s="41"/>
    </row>
    <row r="19" spans="1:10" s="87" customFormat="1" ht="12.75" customHeight="1" x14ac:dyDescent="0.2">
      <c r="A19" s="19">
        <v>10</v>
      </c>
      <c r="B19" s="108" t="s">
        <v>661</v>
      </c>
      <c r="C19" s="147">
        <v>3</v>
      </c>
      <c r="D19" s="75" t="s">
        <v>6</v>
      </c>
      <c r="E19" s="51"/>
      <c r="F19" s="46"/>
      <c r="G19" s="86">
        <f t="shared" ref="G19:G82" si="5">F19*0.095</f>
        <v>0</v>
      </c>
      <c r="H19" s="41">
        <f t="shared" si="1"/>
        <v>0</v>
      </c>
      <c r="I19" s="41">
        <f t="shared" si="4"/>
        <v>0</v>
      </c>
      <c r="J19" s="41"/>
    </row>
    <row r="20" spans="1:10" s="87" customFormat="1" ht="12.75" customHeight="1" x14ac:dyDescent="0.2">
      <c r="A20" s="19">
        <v>11</v>
      </c>
      <c r="B20" s="108" t="s">
        <v>230</v>
      </c>
      <c r="C20" s="147">
        <v>33</v>
      </c>
      <c r="D20" s="75" t="s">
        <v>6</v>
      </c>
      <c r="E20" s="51"/>
      <c r="F20" s="46"/>
      <c r="G20" s="86">
        <f t="shared" si="5"/>
        <v>0</v>
      </c>
      <c r="H20" s="41">
        <f t="shared" si="1"/>
        <v>0</v>
      </c>
      <c r="I20" s="41">
        <f t="shared" si="4"/>
        <v>0</v>
      </c>
      <c r="J20" s="41"/>
    </row>
    <row r="21" spans="1:10" s="87" customFormat="1" ht="12.75" customHeight="1" x14ac:dyDescent="0.2">
      <c r="A21" s="19">
        <v>12</v>
      </c>
      <c r="B21" s="108" t="s">
        <v>660</v>
      </c>
      <c r="C21" s="147">
        <v>4</v>
      </c>
      <c r="D21" s="75" t="s">
        <v>6</v>
      </c>
      <c r="E21" s="51"/>
      <c r="F21" s="46"/>
      <c r="G21" s="86">
        <f t="shared" si="5"/>
        <v>0</v>
      </c>
      <c r="H21" s="41">
        <f t="shared" si="1"/>
        <v>0</v>
      </c>
      <c r="I21" s="41">
        <f t="shared" si="4"/>
        <v>0</v>
      </c>
      <c r="J21" s="41"/>
    </row>
    <row r="22" spans="1:10" s="87" customFormat="1" ht="12.75" customHeight="1" x14ac:dyDescent="0.2">
      <c r="A22" s="19">
        <v>13</v>
      </c>
      <c r="B22" s="108" t="s">
        <v>530</v>
      </c>
      <c r="C22" s="147">
        <v>2</v>
      </c>
      <c r="D22" s="75" t="s">
        <v>6</v>
      </c>
      <c r="E22" s="51"/>
      <c r="F22" s="46"/>
      <c r="G22" s="86">
        <f t="shared" si="5"/>
        <v>0</v>
      </c>
      <c r="H22" s="41">
        <f t="shared" si="1"/>
        <v>0</v>
      </c>
      <c r="I22" s="41">
        <f t="shared" si="4"/>
        <v>0</v>
      </c>
      <c r="J22" s="41"/>
    </row>
    <row r="23" spans="1:10" s="87" customFormat="1" ht="12.75" customHeight="1" x14ac:dyDescent="0.2">
      <c r="A23" s="19">
        <v>14</v>
      </c>
      <c r="B23" s="108" t="s">
        <v>531</v>
      </c>
      <c r="C23" s="147">
        <v>4</v>
      </c>
      <c r="D23" s="75" t="s">
        <v>6</v>
      </c>
      <c r="E23" s="51"/>
      <c r="F23" s="46"/>
      <c r="G23" s="86">
        <f t="shared" si="5"/>
        <v>0</v>
      </c>
      <c r="H23" s="41">
        <f t="shared" si="1"/>
        <v>0</v>
      </c>
      <c r="I23" s="41">
        <f t="shared" si="4"/>
        <v>0</v>
      </c>
      <c r="J23" s="41"/>
    </row>
    <row r="24" spans="1:10" s="87" customFormat="1" ht="12.75" customHeight="1" x14ac:dyDescent="0.2">
      <c r="A24" s="19">
        <v>15</v>
      </c>
      <c r="B24" s="108" t="s">
        <v>659</v>
      </c>
      <c r="C24" s="147">
        <v>8</v>
      </c>
      <c r="D24" s="75" t="s">
        <v>6</v>
      </c>
      <c r="E24" s="51"/>
      <c r="F24" s="46"/>
      <c r="G24" s="86"/>
      <c r="H24" s="41"/>
      <c r="I24" s="41"/>
      <c r="J24" s="41"/>
    </row>
    <row r="25" spans="1:10" s="87" customFormat="1" ht="12.75" customHeight="1" x14ac:dyDescent="0.2">
      <c r="A25" s="19">
        <v>16</v>
      </c>
      <c r="B25" s="108" t="s">
        <v>529</v>
      </c>
      <c r="C25" s="147">
        <v>4</v>
      </c>
      <c r="D25" s="75" t="s">
        <v>6</v>
      </c>
      <c r="E25" s="51"/>
      <c r="F25" s="46"/>
      <c r="G25" s="86">
        <f t="shared" si="5"/>
        <v>0</v>
      </c>
      <c r="H25" s="41">
        <f t="shared" si="1"/>
        <v>0</v>
      </c>
      <c r="I25" s="41">
        <f t="shared" si="4"/>
        <v>0</v>
      </c>
      <c r="J25" s="41"/>
    </row>
    <row r="26" spans="1:10" s="87" customFormat="1" ht="12.75" customHeight="1" x14ac:dyDescent="0.2">
      <c r="A26" s="19">
        <v>17</v>
      </c>
      <c r="B26" s="108" t="s">
        <v>532</v>
      </c>
      <c r="C26" s="147">
        <v>8</v>
      </c>
      <c r="D26" s="75" t="s">
        <v>6</v>
      </c>
      <c r="E26" s="51"/>
      <c r="F26" s="46"/>
      <c r="G26" s="86">
        <f t="shared" si="5"/>
        <v>0</v>
      </c>
      <c r="H26" s="41">
        <f t="shared" si="1"/>
        <v>0</v>
      </c>
      <c r="I26" s="41">
        <f>H22*C22</f>
        <v>0</v>
      </c>
      <c r="J26" s="41"/>
    </row>
    <row r="27" spans="1:10" s="87" customFormat="1" ht="12.75" customHeight="1" x14ac:dyDescent="0.2">
      <c r="A27" s="19">
        <v>18</v>
      </c>
      <c r="B27" s="108" t="s">
        <v>443</v>
      </c>
      <c r="C27" s="147">
        <v>3</v>
      </c>
      <c r="D27" s="75" t="s">
        <v>6</v>
      </c>
      <c r="E27" s="51"/>
      <c r="F27" s="46"/>
      <c r="G27" s="86">
        <f t="shared" si="5"/>
        <v>0</v>
      </c>
      <c r="H27" s="41">
        <f t="shared" si="1"/>
        <v>0</v>
      </c>
      <c r="I27" s="41">
        <f t="shared" si="4"/>
        <v>0</v>
      </c>
      <c r="J27" s="41"/>
    </row>
    <row r="28" spans="1:10" s="87" customFormat="1" ht="12.75" customHeight="1" x14ac:dyDescent="0.2">
      <c r="A28" s="19">
        <v>19</v>
      </c>
      <c r="B28" s="108" t="s">
        <v>533</v>
      </c>
      <c r="C28" s="147">
        <v>4</v>
      </c>
      <c r="D28" s="75" t="s">
        <v>6</v>
      </c>
      <c r="E28" s="51"/>
      <c r="F28" s="46"/>
      <c r="G28" s="86">
        <f t="shared" si="5"/>
        <v>0</v>
      </c>
      <c r="H28" s="41">
        <f t="shared" si="1"/>
        <v>0</v>
      </c>
      <c r="I28" s="41">
        <f t="shared" si="4"/>
        <v>0</v>
      </c>
      <c r="J28" s="41"/>
    </row>
    <row r="29" spans="1:10" s="87" customFormat="1" ht="12.75" customHeight="1" x14ac:dyDescent="0.2">
      <c r="A29" s="19">
        <v>20</v>
      </c>
      <c r="B29" s="108" t="s">
        <v>534</v>
      </c>
      <c r="C29" s="147">
        <v>5</v>
      </c>
      <c r="D29" s="75" t="s">
        <v>6</v>
      </c>
      <c r="E29" s="51"/>
      <c r="F29" s="46"/>
      <c r="G29" s="86">
        <f t="shared" si="5"/>
        <v>0</v>
      </c>
      <c r="H29" s="41">
        <f t="shared" si="1"/>
        <v>0</v>
      </c>
      <c r="I29" s="41">
        <f t="shared" si="4"/>
        <v>0</v>
      </c>
      <c r="J29" s="41"/>
    </row>
    <row r="30" spans="1:10" s="87" customFormat="1" ht="12.75" customHeight="1" x14ac:dyDescent="0.2">
      <c r="A30" s="19">
        <v>21</v>
      </c>
      <c r="B30" s="108" t="s">
        <v>231</v>
      </c>
      <c r="C30" s="147">
        <v>1</v>
      </c>
      <c r="D30" s="75" t="s">
        <v>6</v>
      </c>
      <c r="E30" s="51"/>
      <c r="F30" s="46"/>
      <c r="G30" s="86">
        <f t="shared" si="5"/>
        <v>0</v>
      </c>
      <c r="H30" s="41">
        <f t="shared" si="1"/>
        <v>0</v>
      </c>
      <c r="I30" s="41">
        <f t="shared" si="4"/>
        <v>0</v>
      </c>
      <c r="J30" s="41"/>
    </row>
    <row r="31" spans="1:10" s="87" customFormat="1" ht="12.75" customHeight="1" x14ac:dyDescent="0.2">
      <c r="A31" s="19">
        <v>22</v>
      </c>
      <c r="B31" s="108" t="s">
        <v>537</v>
      </c>
      <c r="C31" s="147">
        <v>4</v>
      </c>
      <c r="D31" s="75" t="s">
        <v>6</v>
      </c>
      <c r="E31" s="51"/>
      <c r="F31" s="46"/>
      <c r="G31" s="86">
        <f t="shared" ref="G31" si="6">F31*0.095</f>
        <v>0</v>
      </c>
      <c r="H31" s="41">
        <f t="shared" ref="H31" si="7">F31+G31</f>
        <v>0</v>
      </c>
      <c r="I31" s="41">
        <f t="shared" ref="I31" si="8">H31*C31</f>
        <v>0</v>
      </c>
      <c r="J31" s="41"/>
    </row>
    <row r="32" spans="1:10" s="87" customFormat="1" ht="12.75" customHeight="1" x14ac:dyDescent="0.2">
      <c r="A32" s="19">
        <v>23</v>
      </c>
      <c r="B32" s="108" t="s">
        <v>393</v>
      </c>
      <c r="C32" s="147">
        <v>1</v>
      </c>
      <c r="D32" s="75" t="s">
        <v>6</v>
      </c>
      <c r="E32" s="51"/>
      <c r="F32" s="46"/>
      <c r="G32" s="86">
        <f t="shared" si="5"/>
        <v>0</v>
      </c>
      <c r="H32" s="41">
        <f t="shared" si="1"/>
        <v>0</v>
      </c>
      <c r="I32" s="41">
        <f t="shared" si="4"/>
        <v>0</v>
      </c>
      <c r="J32" s="41"/>
    </row>
    <row r="33" spans="1:10" s="87" customFormat="1" ht="12.75" customHeight="1" x14ac:dyDescent="0.2">
      <c r="A33" s="19">
        <v>24</v>
      </c>
      <c r="B33" s="108" t="s">
        <v>535</v>
      </c>
      <c r="C33" s="147">
        <v>1</v>
      </c>
      <c r="D33" s="75" t="s">
        <v>6</v>
      </c>
      <c r="E33" s="51"/>
      <c r="F33" s="46"/>
      <c r="G33" s="86">
        <f t="shared" si="5"/>
        <v>0</v>
      </c>
      <c r="H33" s="41">
        <f t="shared" si="1"/>
        <v>0</v>
      </c>
      <c r="I33" s="41">
        <f t="shared" si="4"/>
        <v>0</v>
      </c>
      <c r="J33" s="41"/>
    </row>
    <row r="34" spans="1:10" s="87" customFormat="1" ht="12.75" customHeight="1" x14ac:dyDescent="0.2">
      <c r="A34" s="19">
        <v>25</v>
      </c>
      <c r="B34" s="108" t="s">
        <v>180</v>
      </c>
      <c r="C34" s="147">
        <v>2</v>
      </c>
      <c r="D34" s="75" t="s">
        <v>6</v>
      </c>
      <c r="E34" s="51"/>
      <c r="F34" s="46"/>
      <c r="G34" s="86">
        <f t="shared" si="5"/>
        <v>0</v>
      </c>
      <c r="H34" s="41">
        <f t="shared" si="1"/>
        <v>0</v>
      </c>
      <c r="I34" s="41">
        <f t="shared" si="4"/>
        <v>0</v>
      </c>
      <c r="J34" s="41"/>
    </row>
    <row r="35" spans="1:10" s="87" customFormat="1" ht="12.75" customHeight="1" x14ac:dyDescent="0.2">
      <c r="A35" s="19">
        <v>26</v>
      </c>
      <c r="B35" s="108" t="s">
        <v>232</v>
      </c>
      <c r="C35" s="147">
        <v>3</v>
      </c>
      <c r="D35" s="75" t="s">
        <v>6</v>
      </c>
      <c r="E35" s="51"/>
      <c r="F35" s="46"/>
      <c r="G35" s="86">
        <f t="shared" si="5"/>
        <v>0</v>
      </c>
      <c r="H35" s="41">
        <f t="shared" si="1"/>
        <v>0</v>
      </c>
      <c r="I35" s="41">
        <f t="shared" si="4"/>
        <v>0</v>
      </c>
      <c r="J35" s="41"/>
    </row>
    <row r="36" spans="1:10" s="87" customFormat="1" ht="12.75" customHeight="1" x14ac:dyDescent="0.2">
      <c r="A36" s="19">
        <v>27</v>
      </c>
      <c r="B36" s="108" t="s">
        <v>233</v>
      </c>
      <c r="C36" s="147">
        <v>3</v>
      </c>
      <c r="D36" s="75" t="s">
        <v>6</v>
      </c>
      <c r="E36" s="51"/>
      <c r="F36" s="46"/>
      <c r="G36" s="86">
        <f t="shared" si="5"/>
        <v>0</v>
      </c>
      <c r="H36" s="41">
        <f t="shared" si="1"/>
        <v>0</v>
      </c>
      <c r="I36" s="41">
        <f t="shared" si="4"/>
        <v>0</v>
      </c>
      <c r="J36" s="41"/>
    </row>
    <row r="37" spans="1:10" s="87" customFormat="1" ht="12.75" customHeight="1" x14ac:dyDescent="0.2">
      <c r="A37" s="19">
        <v>28</v>
      </c>
      <c r="B37" s="108" t="s">
        <v>181</v>
      </c>
      <c r="C37" s="147">
        <v>4</v>
      </c>
      <c r="D37" s="75" t="s">
        <v>6</v>
      </c>
      <c r="E37" s="51"/>
      <c r="F37" s="46"/>
      <c r="G37" s="86">
        <f t="shared" si="5"/>
        <v>0</v>
      </c>
      <c r="H37" s="41">
        <f t="shared" si="1"/>
        <v>0</v>
      </c>
      <c r="I37" s="41">
        <f t="shared" si="4"/>
        <v>0</v>
      </c>
      <c r="J37" s="41"/>
    </row>
    <row r="38" spans="1:10" s="87" customFormat="1" ht="12.75" customHeight="1" x14ac:dyDescent="0.2">
      <c r="A38" s="19">
        <v>29</v>
      </c>
      <c r="B38" s="108" t="s">
        <v>658</v>
      </c>
      <c r="C38" s="147">
        <v>9</v>
      </c>
      <c r="D38" s="75" t="s">
        <v>6</v>
      </c>
      <c r="E38" s="51"/>
      <c r="F38" s="46"/>
      <c r="G38" s="86">
        <f t="shared" si="5"/>
        <v>0</v>
      </c>
      <c r="H38" s="41">
        <f t="shared" si="1"/>
        <v>0</v>
      </c>
      <c r="I38" s="41">
        <f t="shared" si="4"/>
        <v>0</v>
      </c>
      <c r="J38" s="41"/>
    </row>
    <row r="39" spans="1:10" s="87" customFormat="1" ht="12.75" customHeight="1" x14ac:dyDescent="0.2">
      <c r="A39" s="19">
        <v>30</v>
      </c>
      <c r="B39" s="108" t="s">
        <v>657</v>
      </c>
      <c r="C39" s="147">
        <v>3</v>
      </c>
      <c r="D39" s="75" t="s">
        <v>6</v>
      </c>
      <c r="E39" s="51"/>
      <c r="F39" s="46"/>
      <c r="G39" s="86">
        <f t="shared" si="5"/>
        <v>0</v>
      </c>
      <c r="H39" s="41">
        <f t="shared" si="1"/>
        <v>0</v>
      </c>
      <c r="I39" s="41">
        <f t="shared" si="4"/>
        <v>0</v>
      </c>
      <c r="J39" s="41"/>
    </row>
    <row r="40" spans="1:10" s="87" customFormat="1" ht="12.75" customHeight="1" x14ac:dyDescent="0.2">
      <c r="A40" s="19">
        <v>31</v>
      </c>
      <c r="B40" s="108" t="s">
        <v>656</v>
      </c>
      <c r="C40" s="147">
        <v>6</v>
      </c>
      <c r="D40" s="75" t="s">
        <v>6</v>
      </c>
      <c r="E40" s="51"/>
      <c r="F40" s="46"/>
      <c r="G40" s="86">
        <f t="shared" si="5"/>
        <v>0</v>
      </c>
      <c r="H40" s="41">
        <f t="shared" si="1"/>
        <v>0</v>
      </c>
      <c r="I40" s="41">
        <f t="shared" si="4"/>
        <v>0</v>
      </c>
      <c r="J40" s="41"/>
    </row>
    <row r="41" spans="1:10" s="87" customFormat="1" ht="12.75" customHeight="1" x14ac:dyDescent="0.2">
      <c r="A41" s="19">
        <v>32</v>
      </c>
      <c r="B41" s="108" t="s">
        <v>536</v>
      </c>
      <c r="C41" s="147">
        <v>10</v>
      </c>
      <c r="D41" s="75" t="s">
        <v>6</v>
      </c>
      <c r="E41" s="51"/>
      <c r="F41" s="46"/>
      <c r="G41" s="86">
        <f t="shared" si="5"/>
        <v>0</v>
      </c>
      <c r="H41" s="41">
        <f t="shared" si="1"/>
        <v>0</v>
      </c>
      <c r="I41" s="41">
        <f t="shared" si="4"/>
        <v>0</v>
      </c>
      <c r="J41" s="41"/>
    </row>
    <row r="42" spans="1:10" s="87" customFormat="1" ht="12.75" customHeight="1" x14ac:dyDescent="0.2">
      <c r="A42" s="19">
        <v>33</v>
      </c>
      <c r="B42" s="108" t="s">
        <v>663</v>
      </c>
      <c r="C42" s="147">
        <v>3</v>
      </c>
      <c r="D42" s="75" t="s">
        <v>6</v>
      </c>
      <c r="E42" s="51"/>
      <c r="F42" s="46"/>
      <c r="G42" s="86">
        <f t="shared" si="5"/>
        <v>0</v>
      </c>
      <c r="H42" s="41">
        <f t="shared" si="1"/>
        <v>0</v>
      </c>
      <c r="I42" s="41">
        <f t="shared" si="4"/>
        <v>0</v>
      </c>
      <c r="J42" s="41"/>
    </row>
    <row r="43" spans="1:10" s="87" customFormat="1" ht="12.75" customHeight="1" x14ac:dyDescent="0.2">
      <c r="A43" s="19">
        <v>34</v>
      </c>
      <c r="B43" s="108" t="s">
        <v>662</v>
      </c>
      <c r="C43" s="147">
        <v>14</v>
      </c>
      <c r="D43" s="75" t="s">
        <v>6</v>
      </c>
      <c r="E43" s="51"/>
      <c r="F43" s="46"/>
      <c r="G43" s="86">
        <f t="shared" si="5"/>
        <v>0</v>
      </c>
      <c r="H43" s="41">
        <f t="shared" si="1"/>
        <v>0</v>
      </c>
      <c r="I43" s="41">
        <f t="shared" si="4"/>
        <v>0</v>
      </c>
      <c r="J43" s="41"/>
    </row>
    <row r="44" spans="1:10" s="87" customFormat="1" ht="12.75" customHeight="1" x14ac:dyDescent="0.2">
      <c r="A44" s="19">
        <v>35</v>
      </c>
      <c r="B44" s="108" t="s">
        <v>56</v>
      </c>
      <c r="C44" s="147">
        <v>48</v>
      </c>
      <c r="D44" s="75" t="s">
        <v>6</v>
      </c>
      <c r="E44" s="51"/>
      <c r="F44" s="46"/>
      <c r="G44" s="86">
        <f t="shared" si="5"/>
        <v>0</v>
      </c>
      <c r="H44" s="41">
        <f t="shared" si="1"/>
        <v>0</v>
      </c>
      <c r="I44" s="41">
        <f t="shared" si="4"/>
        <v>0</v>
      </c>
      <c r="J44" s="41"/>
    </row>
    <row r="45" spans="1:10" s="87" customFormat="1" ht="12.75" customHeight="1" x14ac:dyDescent="0.2">
      <c r="A45" s="19">
        <v>36</v>
      </c>
      <c r="B45" s="108" t="s">
        <v>234</v>
      </c>
      <c r="C45" s="147">
        <v>12</v>
      </c>
      <c r="D45" s="75" t="s">
        <v>6</v>
      </c>
      <c r="E45" s="51"/>
      <c r="F45" s="46"/>
      <c r="G45" s="86">
        <f t="shared" si="5"/>
        <v>0</v>
      </c>
      <c r="H45" s="41">
        <f t="shared" si="1"/>
        <v>0</v>
      </c>
      <c r="I45" s="41">
        <f t="shared" si="4"/>
        <v>0</v>
      </c>
      <c r="J45" s="41"/>
    </row>
    <row r="46" spans="1:10" s="87" customFormat="1" ht="12.75" customHeight="1" x14ac:dyDescent="0.2">
      <c r="A46" s="19">
        <v>37</v>
      </c>
      <c r="B46" s="108" t="s">
        <v>394</v>
      </c>
      <c r="C46" s="147">
        <v>3</v>
      </c>
      <c r="D46" s="75" t="s">
        <v>6</v>
      </c>
      <c r="E46" s="51"/>
      <c r="F46" s="46"/>
      <c r="G46" s="86">
        <f t="shared" si="5"/>
        <v>0</v>
      </c>
      <c r="H46" s="41">
        <f t="shared" si="1"/>
        <v>0</v>
      </c>
      <c r="I46" s="41">
        <f t="shared" si="4"/>
        <v>0</v>
      </c>
      <c r="J46" s="41"/>
    </row>
    <row r="47" spans="1:10" s="87" customFormat="1" ht="12.75" customHeight="1" x14ac:dyDescent="0.2">
      <c r="A47" s="19">
        <v>38</v>
      </c>
      <c r="B47" s="108" t="s">
        <v>182</v>
      </c>
      <c r="C47" s="148">
        <v>16</v>
      </c>
      <c r="D47" s="75" t="s">
        <v>6</v>
      </c>
      <c r="E47" s="51"/>
      <c r="F47" s="46"/>
      <c r="G47" s="86">
        <f t="shared" si="5"/>
        <v>0</v>
      </c>
      <c r="H47" s="41">
        <f t="shared" si="1"/>
        <v>0</v>
      </c>
      <c r="I47" s="41">
        <f t="shared" si="4"/>
        <v>0</v>
      </c>
      <c r="J47" s="41"/>
    </row>
    <row r="48" spans="1:10" s="87" customFormat="1" ht="12.75" customHeight="1" x14ac:dyDescent="0.2">
      <c r="A48" s="19">
        <v>39</v>
      </c>
      <c r="B48" s="108" t="s">
        <v>664</v>
      </c>
      <c r="C48" s="147">
        <v>99</v>
      </c>
      <c r="D48" s="75" t="s">
        <v>6</v>
      </c>
      <c r="E48" s="51"/>
      <c r="F48" s="46"/>
      <c r="G48" s="86">
        <f t="shared" si="5"/>
        <v>0</v>
      </c>
      <c r="H48" s="41">
        <f t="shared" si="1"/>
        <v>0</v>
      </c>
      <c r="I48" s="41">
        <f t="shared" si="4"/>
        <v>0</v>
      </c>
      <c r="J48" s="41"/>
    </row>
    <row r="49" spans="1:10" s="87" customFormat="1" ht="12.75" customHeight="1" x14ac:dyDescent="0.2">
      <c r="A49" s="19">
        <v>40</v>
      </c>
      <c r="B49" s="108" t="s">
        <v>665</v>
      </c>
      <c r="C49" s="147">
        <v>14</v>
      </c>
      <c r="D49" s="75" t="s">
        <v>6</v>
      </c>
      <c r="E49" s="51"/>
      <c r="F49" s="46"/>
      <c r="G49" s="86">
        <f t="shared" si="5"/>
        <v>0</v>
      </c>
      <c r="H49" s="41">
        <f t="shared" si="1"/>
        <v>0</v>
      </c>
      <c r="I49" s="41">
        <f t="shared" si="4"/>
        <v>0</v>
      </c>
      <c r="J49" s="41"/>
    </row>
    <row r="50" spans="1:10" s="87" customFormat="1" ht="12.75" customHeight="1" x14ac:dyDescent="0.2">
      <c r="A50" s="19">
        <v>41</v>
      </c>
      <c r="B50" s="108" t="s">
        <v>235</v>
      </c>
      <c r="C50" s="147">
        <v>3</v>
      </c>
      <c r="D50" s="75" t="s">
        <v>6</v>
      </c>
      <c r="E50" s="51"/>
      <c r="F50" s="46"/>
      <c r="G50" s="86">
        <f t="shared" si="5"/>
        <v>0</v>
      </c>
      <c r="H50" s="41">
        <f t="shared" si="1"/>
        <v>0</v>
      </c>
      <c r="I50" s="41">
        <f t="shared" si="4"/>
        <v>0</v>
      </c>
      <c r="J50" s="41"/>
    </row>
    <row r="51" spans="1:10" s="87" customFormat="1" ht="12.75" customHeight="1" x14ac:dyDescent="0.2">
      <c r="A51" s="19">
        <v>42</v>
      </c>
      <c r="B51" s="108" t="s">
        <v>667</v>
      </c>
      <c r="C51" s="147">
        <v>8</v>
      </c>
      <c r="D51" s="75" t="s">
        <v>6</v>
      </c>
      <c r="E51" s="51"/>
      <c r="F51" s="46"/>
      <c r="G51" s="86">
        <f t="shared" si="5"/>
        <v>0</v>
      </c>
      <c r="H51" s="41">
        <f t="shared" si="1"/>
        <v>0</v>
      </c>
      <c r="I51" s="41">
        <f t="shared" si="4"/>
        <v>0</v>
      </c>
      <c r="J51" s="41"/>
    </row>
    <row r="52" spans="1:10" s="87" customFormat="1" ht="12.75" customHeight="1" x14ac:dyDescent="0.2">
      <c r="A52" s="19">
        <v>43</v>
      </c>
      <c r="B52" s="108" t="s">
        <v>669</v>
      </c>
      <c r="C52" s="147">
        <v>16</v>
      </c>
      <c r="D52" s="75" t="s">
        <v>6</v>
      </c>
      <c r="E52" s="51"/>
      <c r="F52" s="46"/>
      <c r="G52" s="86">
        <f t="shared" si="5"/>
        <v>0</v>
      </c>
      <c r="H52" s="41">
        <f t="shared" si="1"/>
        <v>0</v>
      </c>
      <c r="I52" s="41">
        <f t="shared" si="4"/>
        <v>0</v>
      </c>
      <c r="J52" s="41"/>
    </row>
    <row r="53" spans="1:10" s="87" customFormat="1" ht="12.75" customHeight="1" x14ac:dyDescent="0.2">
      <c r="A53" s="19">
        <v>44</v>
      </c>
      <c r="B53" s="108" t="s">
        <v>668</v>
      </c>
      <c r="C53" s="147">
        <v>54</v>
      </c>
      <c r="D53" s="75" t="s">
        <v>6</v>
      </c>
      <c r="E53" s="51"/>
      <c r="F53" s="46"/>
      <c r="G53" s="86">
        <f t="shared" si="5"/>
        <v>0</v>
      </c>
      <c r="H53" s="41">
        <f t="shared" si="1"/>
        <v>0</v>
      </c>
      <c r="I53" s="41">
        <f t="shared" si="4"/>
        <v>0</v>
      </c>
      <c r="J53" s="41"/>
    </row>
    <row r="54" spans="1:10" s="87" customFormat="1" ht="12.75" customHeight="1" x14ac:dyDescent="0.2">
      <c r="A54" s="19">
        <v>45</v>
      </c>
      <c r="B54" s="108" t="s">
        <v>666</v>
      </c>
      <c r="C54" s="147">
        <v>43</v>
      </c>
      <c r="D54" s="75" t="s">
        <v>6</v>
      </c>
      <c r="E54" s="51"/>
      <c r="F54" s="46"/>
      <c r="G54" s="86">
        <f t="shared" si="5"/>
        <v>0</v>
      </c>
      <c r="H54" s="41">
        <f t="shared" si="1"/>
        <v>0</v>
      </c>
      <c r="I54" s="41">
        <f t="shared" si="4"/>
        <v>0</v>
      </c>
      <c r="J54" s="41"/>
    </row>
    <row r="55" spans="1:10" s="87" customFormat="1" ht="12.75" customHeight="1" x14ac:dyDescent="0.2">
      <c r="A55" s="19">
        <v>46</v>
      </c>
      <c r="B55" s="108" t="s">
        <v>670</v>
      </c>
      <c r="C55" s="147">
        <v>15</v>
      </c>
      <c r="D55" s="75" t="s">
        <v>6</v>
      </c>
      <c r="E55" s="51"/>
      <c r="F55" s="46"/>
      <c r="G55" s="86">
        <f t="shared" si="5"/>
        <v>0</v>
      </c>
      <c r="H55" s="41">
        <f t="shared" si="1"/>
        <v>0</v>
      </c>
      <c r="I55" s="41">
        <f t="shared" si="4"/>
        <v>0</v>
      </c>
      <c r="J55" s="41"/>
    </row>
    <row r="56" spans="1:10" s="87" customFormat="1" ht="12.75" customHeight="1" x14ac:dyDescent="0.2">
      <c r="A56" s="19">
        <v>47</v>
      </c>
      <c r="B56" s="108" t="s">
        <v>236</v>
      </c>
      <c r="C56" s="147">
        <v>960</v>
      </c>
      <c r="D56" s="75" t="s">
        <v>81</v>
      </c>
      <c r="E56" s="51"/>
      <c r="F56" s="46"/>
      <c r="G56" s="86">
        <f t="shared" si="5"/>
        <v>0</v>
      </c>
      <c r="H56" s="41">
        <f t="shared" si="1"/>
        <v>0</v>
      </c>
      <c r="I56" s="41">
        <f t="shared" si="4"/>
        <v>0</v>
      </c>
      <c r="J56" s="41"/>
    </row>
    <row r="57" spans="1:10" s="87" customFormat="1" ht="12.75" customHeight="1" x14ac:dyDescent="0.2">
      <c r="A57" s="19">
        <v>48</v>
      </c>
      <c r="B57" s="108" t="s">
        <v>672</v>
      </c>
      <c r="C57" s="147">
        <v>7</v>
      </c>
      <c r="D57" s="75" t="s">
        <v>6</v>
      </c>
      <c r="E57" s="51"/>
      <c r="F57" s="46"/>
      <c r="G57" s="86">
        <f t="shared" si="5"/>
        <v>0</v>
      </c>
      <c r="H57" s="41">
        <f t="shared" si="1"/>
        <v>0</v>
      </c>
      <c r="I57" s="41">
        <f t="shared" si="4"/>
        <v>0</v>
      </c>
      <c r="J57" s="41"/>
    </row>
    <row r="58" spans="1:10" s="87" customFormat="1" ht="12.75" customHeight="1" x14ac:dyDescent="0.2">
      <c r="A58" s="19">
        <v>49</v>
      </c>
      <c r="B58" s="108" t="s">
        <v>671</v>
      </c>
      <c r="C58" s="147">
        <v>171</v>
      </c>
      <c r="D58" s="75" t="s">
        <v>6</v>
      </c>
      <c r="E58" s="51"/>
      <c r="F58" s="46"/>
      <c r="G58" s="86">
        <f t="shared" si="5"/>
        <v>0</v>
      </c>
      <c r="H58" s="41">
        <f t="shared" si="1"/>
        <v>0</v>
      </c>
      <c r="I58" s="41">
        <f t="shared" si="4"/>
        <v>0</v>
      </c>
      <c r="J58" s="41"/>
    </row>
    <row r="59" spans="1:10" s="87" customFormat="1" ht="12.75" customHeight="1" x14ac:dyDescent="0.2">
      <c r="A59" s="19">
        <v>50</v>
      </c>
      <c r="B59" s="108" t="s">
        <v>183</v>
      </c>
      <c r="C59" s="147">
        <v>7</v>
      </c>
      <c r="D59" s="75" t="s">
        <v>6</v>
      </c>
      <c r="E59" s="51"/>
      <c r="F59" s="46"/>
      <c r="G59" s="86">
        <f t="shared" si="5"/>
        <v>0</v>
      </c>
      <c r="H59" s="41">
        <f t="shared" si="1"/>
        <v>0</v>
      </c>
      <c r="I59" s="41">
        <f t="shared" si="4"/>
        <v>0</v>
      </c>
      <c r="J59" s="41"/>
    </row>
    <row r="60" spans="1:10" s="87" customFormat="1" ht="12.75" customHeight="1" x14ac:dyDescent="0.2">
      <c r="A60" s="19">
        <v>51</v>
      </c>
      <c r="B60" s="108" t="s">
        <v>57</v>
      </c>
      <c r="C60" s="147">
        <v>45</v>
      </c>
      <c r="D60" s="75" t="s">
        <v>81</v>
      </c>
      <c r="E60" s="51"/>
      <c r="F60" s="46"/>
      <c r="G60" s="86">
        <f t="shared" si="5"/>
        <v>0</v>
      </c>
      <c r="H60" s="41">
        <f t="shared" si="1"/>
        <v>0</v>
      </c>
      <c r="I60" s="41">
        <f t="shared" si="4"/>
        <v>0</v>
      </c>
      <c r="J60" s="41"/>
    </row>
    <row r="61" spans="1:10" s="87" customFormat="1" ht="12.75" customHeight="1" x14ac:dyDescent="0.2">
      <c r="A61" s="19">
        <v>52</v>
      </c>
      <c r="B61" s="108" t="s">
        <v>237</v>
      </c>
      <c r="C61" s="147">
        <v>88</v>
      </c>
      <c r="D61" s="75" t="s">
        <v>6</v>
      </c>
      <c r="E61" s="51"/>
      <c r="F61" s="46"/>
      <c r="G61" s="86">
        <f t="shared" si="5"/>
        <v>0</v>
      </c>
      <c r="H61" s="41">
        <f t="shared" si="1"/>
        <v>0</v>
      </c>
      <c r="I61" s="41">
        <f t="shared" si="4"/>
        <v>0</v>
      </c>
      <c r="J61" s="16"/>
    </row>
    <row r="62" spans="1:10" s="87" customFormat="1" ht="12.75" customHeight="1" x14ac:dyDescent="0.2">
      <c r="A62" s="19">
        <v>53</v>
      </c>
      <c r="B62" s="108" t="s">
        <v>538</v>
      </c>
      <c r="C62" s="147">
        <v>7</v>
      </c>
      <c r="D62" s="75" t="s">
        <v>6</v>
      </c>
      <c r="E62" s="51"/>
      <c r="F62" s="46"/>
      <c r="G62" s="86">
        <f t="shared" si="5"/>
        <v>0</v>
      </c>
      <c r="H62" s="41">
        <f t="shared" si="1"/>
        <v>0</v>
      </c>
      <c r="I62" s="41">
        <f t="shared" si="4"/>
        <v>0</v>
      </c>
      <c r="J62" s="16"/>
    </row>
    <row r="63" spans="1:10" s="87" customFormat="1" ht="12.75" customHeight="1" x14ac:dyDescent="0.2">
      <c r="A63" s="19">
        <v>54</v>
      </c>
      <c r="B63" s="108" t="s">
        <v>238</v>
      </c>
      <c r="C63" s="147">
        <v>26</v>
      </c>
      <c r="D63" s="75" t="s">
        <v>6</v>
      </c>
      <c r="E63" s="51"/>
      <c r="F63" s="46"/>
      <c r="G63" s="86">
        <f t="shared" si="5"/>
        <v>0</v>
      </c>
      <c r="H63" s="41">
        <f t="shared" si="1"/>
        <v>0</v>
      </c>
      <c r="I63" s="41">
        <f t="shared" si="4"/>
        <v>0</v>
      </c>
      <c r="J63" s="16"/>
    </row>
    <row r="64" spans="1:10" s="87" customFormat="1" ht="12.75" customHeight="1" x14ac:dyDescent="0.2">
      <c r="A64" s="19">
        <v>55</v>
      </c>
      <c r="B64" s="108" t="s">
        <v>673</v>
      </c>
      <c r="C64" s="147">
        <v>5</v>
      </c>
      <c r="D64" s="75" t="s">
        <v>0</v>
      </c>
      <c r="E64" s="51"/>
      <c r="F64" s="46"/>
      <c r="G64" s="86">
        <f t="shared" si="5"/>
        <v>0</v>
      </c>
      <c r="H64" s="41">
        <f t="shared" si="1"/>
        <v>0</v>
      </c>
      <c r="I64" s="41">
        <f t="shared" si="4"/>
        <v>0</v>
      </c>
      <c r="J64" s="16"/>
    </row>
    <row r="65" spans="1:10" s="87" customFormat="1" ht="12.75" customHeight="1" x14ac:dyDescent="0.2">
      <c r="A65" s="19">
        <v>56</v>
      </c>
      <c r="B65" s="108" t="s">
        <v>674</v>
      </c>
      <c r="C65" s="147">
        <v>42</v>
      </c>
      <c r="D65" s="75" t="s">
        <v>6</v>
      </c>
      <c r="E65" s="51"/>
      <c r="F65" s="46"/>
      <c r="G65" s="86">
        <f t="shared" si="5"/>
        <v>0</v>
      </c>
      <c r="H65" s="41">
        <f t="shared" si="1"/>
        <v>0</v>
      </c>
      <c r="I65" s="41">
        <f t="shared" si="4"/>
        <v>0</v>
      </c>
      <c r="J65" s="16"/>
    </row>
    <row r="66" spans="1:10" s="87" customFormat="1" ht="12.75" customHeight="1" x14ac:dyDescent="0.2">
      <c r="A66" s="19">
        <v>57</v>
      </c>
      <c r="B66" s="108" t="s">
        <v>539</v>
      </c>
      <c r="C66" s="147">
        <v>23</v>
      </c>
      <c r="D66" s="75" t="s">
        <v>81</v>
      </c>
      <c r="E66" s="51"/>
      <c r="F66" s="46"/>
      <c r="G66" s="86">
        <f t="shared" si="5"/>
        <v>0</v>
      </c>
      <c r="H66" s="41">
        <f t="shared" si="1"/>
        <v>0</v>
      </c>
      <c r="I66" s="41">
        <f t="shared" si="4"/>
        <v>0</v>
      </c>
      <c r="J66" s="71"/>
    </row>
    <row r="67" spans="1:10" s="87" customFormat="1" ht="12.75" customHeight="1" x14ac:dyDescent="0.2">
      <c r="A67" s="19">
        <v>58</v>
      </c>
      <c r="B67" s="108" t="s">
        <v>184</v>
      </c>
      <c r="C67" s="147">
        <v>23</v>
      </c>
      <c r="D67" s="75" t="s">
        <v>81</v>
      </c>
      <c r="E67" s="51"/>
      <c r="F67" s="46"/>
      <c r="G67" s="86">
        <f t="shared" si="5"/>
        <v>0</v>
      </c>
      <c r="H67" s="41">
        <f t="shared" si="1"/>
        <v>0</v>
      </c>
      <c r="I67" s="41">
        <f t="shared" si="4"/>
        <v>0</v>
      </c>
      <c r="J67" s="71"/>
    </row>
    <row r="68" spans="1:10" s="87" customFormat="1" ht="12.75" customHeight="1" x14ac:dyDescent="0.2">
      <c r="A68" s="19">
        <v>59</v>
      </c>
      <c r="B68" s="108" t="s">
        <v>395</v>
      </c>
      <c r="C68" s="147">
        <v>78</v>
      </c>
      <c r="D68" s="75" t="s">
        <v>81</v>
      </c>
      <c r="E68" s="51"/>
      <c r="F68" s="46"/>
      <c r="G68" s="86">
        <f t="shared" si="5"/>
        <v>0</v>
      </c>
      <c r="H68" s="41">
        <f t="shared" si="1"/>
        <v>0</v>
      </c>
      <c r="I68" s="41">
        <f t="shared" si="4"/>
        <v>0</v>
      </c>
      <c r="J68" s="71"/>
    </row>
    <row r="69" spans="1:10" s="87" customFormat="1" ht="12.75" customHeight="1" x14ac:dyDescent="0.2">
      <c r="A69" s="19">
        <v>60</v>
      </c>
      <c r="B69" s="108" t="s">
        <v>677</v>
      </c>
      <c r="C69" s="147">
        <v>3</v>
      </c>
      <c r="D69" s="75" t="s">
        <v>6</v>
      </c>
      <c r="E69" s="51"/>
      <c r="F69" s="46"/>
      <c r="G69" s="86">
        <f t="shared" si="5"/>
        <v>0</v>
      </c>
      <c r="H69" s="41">
        <f t="shared" si="1"/>
        <v>0</v>
      </c>
      <c r="I69" s="41">
        <f t="shared" si="4"/>
        <v>0</v>
      </c>
      <c r="J69" s="71"/>
    </row>
    <row r="70" spans="1:10" s="87" customFormat="1" ht="12.75" customHeight="1" x14ac:dyDescent="0.2">
      <c r="A70" s="19">
        <v>61</v>
      </c>
      <c r="B70" s="108" t="s">
        <v>676</v>
      </c>
      <c r="C70" s="147">
        <v>20</v>
      </c>
      <c r="D70" s="75" t="s">
        <v>6</v>
      </c>
      <c r="E70" s="51"/>
      <c r="F70" s="46"/>
      <c r="G70" s="86">
        <f t="shared" si="5"/>
        <v>0</v>
      </c>
      <c r="H70" s="41">
        <f t="shared" si="1"/>
        <v>0</v>
      </c>
      <c r="I70" s="41">
        <f t="shared" si="4"/>
        <v>0</v>
      </c>
      <c r="J70" s="71"/>
    </row>
    <row r="71" spans="1:10" s="87" customFormat="1" ht="12.75" customHeight="1" x14ac:dyDescent="0.2">
      <c r="A71" s="19">
        <v>62</v>
      </c>
      <c r="B71" s="108" t="s">
        <v>105</v>
      </c>
      <c r="C71" s="147">
        <v>28</v>
      </c>
      <c r="D71" s="75" t="s">
        <v>81</v>
      </c>
      <c r="E71" s="51"/>
      <c r="F71" s="46"/>
      <c r="G71" s="86">
        <f t="shared" si="5"/>
        <v>0</v>
      </c>
      <c r="H71" s="41">
        <f t="shared" si="1"/>
        <v>0</v>
      </c>
      <c r="I71" s="41">
        <f t="shared" si="4"/>
        <v>0</v>
      </c>
      <c r="J71" s="71"/>
    </row>
    <row r="72" spans="1:10" s="87" customFormat="1" ht="12.75" customHeight="1" x14ac:dyDescent="0.2">
      <c r="A72" s="19">
        <v>63</v>
      </c>
      <c r="B72" s="108" t="s">
        <v>540</v>
      </c>
      <c r="C72" s="147">
        <v>3</v>
      </c>
      <c r="D72" s="75" t="s">
        <v>6</v>
      </c>
      <c r="E72" s="51"/>
      <c r="F72" s="46"/>
      <c r="G72" s="86">
        <f t="shared" si="5"/>
        <v>0</v>
      </c>
      <c r="H72" s="41">
        <f t="shared" si="1"/>
        <v>0</v>
      </c>
      <c r="I72" s="41">
        <f t="shared" si="4"/>
        <v>0</v>
      </c>
      <c r="J72" s="71"/>
    </row>
    <row r="73" spans="1:10" s="87" customFormat="1" ht="12.75" customHeight="1" x14ac:dyDescent="0.2">
      <c r="A73" s="19">
        <v>64</v>
      </c>
      <c r="B73" s="108" t="s">
        <v>675</v>
      </c>
      <c r="C73" s="147">
        <v>62</v>
      </c>
      <c r="D73" s="75" t="s">
        <v>81</v>
      </c>
      <c r="E73" s="51"/>
      <c r="F73" s="46"/>
      <c r="G73" s="86">
        <f t="shared" si="5"/>
        <v>0</v>
      </c>
      <c r="H73" s="41">
        <f t="shared" si="1"/>
        <v>0</v>
      </c>
      <c r="I73" s="41">
        <f t="shared" si="4"/>
        <v>0</v>
      </c>
      <c r="J73" s="71"/>
    </row>
    <row r="74" spans="1:10" s="87" customFormat="1" ht="12.75" customHeight="1" x14ac:dyDescent="0.2">
      <c r="A74" s="19">
        <v>65</v>
      </c>
      <c r="B74" s="108" t="s">
        <v>541</v>
      </c>
      <c r="C74" s="147">
        <v>13</v>
      </c>
      <c r="D74" s="75" t="s">
        <v>6</v>
      </c>
      <c r="E74" s="51"/>
      <c r="F74" s="46"/>
      <c r="G74" s="86">
        <f t="shared" si="5"/>
        <v>0</v>
      </c>
      <c r="H74" s="41">
        <f t="shared" si="1"/>
        <v>0</v>
      </c>
      <c r="I74" s="41">
        <f t="shared" si="4"/>
        <v>0</v>
      </c>
      <c r="J74" s="71"/>
    </row>
    <row r="75" spans="1:10" s="87" customFormat="1" ht="12.75" customHeight="1" x14ac:dyDescent="0.2">
      <c r="A75" s="19">
        <v>66</v>
      </c>
      <c r="B75" s="108" t="s">
        <v>239</v>
      </c>
      <c r="C75" s="147">
        <v>3</v>
      </c>
      <c r="D75" s="75" t="s">
        <v>81</v>
      </c>
      <c r="E75" s="51"/>
      <c r="F75" s="46"/>
      <c r="G75" s="86">
        <f t="shared" si="5"/>
        <v>0</v>
      </c>
      <c r="H75" s="41">
        <f t="shared" si="1"/>
        <v>0</v>
      </c>
      <c r="I75" s="41">
        <f t="shared" si="4"/>
        <v>0</v>
      </c>
      <c r="J75" s="71"/>
    </row>
    <row r="76" spans="1:10" s="87" customFormat="1" ht="12.75" customHeight="1" x14ac:dyDescent="0.2">
      <c r="A76" s="19">
        <v>67</v>
      </c>
      <c r="B76" s="108" t="s">
        <v>156</v>
      </c>
      <c r="C76" s="147">
        <v>2</v>
      </c>
      <c r="D76" s="75" t="s">
        <v>6</v>
      </c>
      <c r="E76" s="51"/>
      <c r="F76" s="46"/>
      <c r="G76" s="86">
        <f t="shared" si="5"/>
        <v>0</v>
      </c>
      <c r="H76" s="41">
        <f t="shared" ref="H76:H105" si="9">F76+G76</f>
        <v>0</v>
      </c>
      <c r="I76" s="41">
        <f t="shared" si="4"/>
        <v>0</v>
      </c>
      <c r="J76" s="71"/>
    </row>
    <row r="77" spans="1:10" s="87" customFormat="1" ht="12.75" customHeight="1" x14ac:dyDescent="0.2">
      <c r="A77" s="19">
        <v>68</v>
      </c>
      <c r="B77" s="108" t="s">
        <v>155</v>
      </c>
      <c r="C77" s="147">
        <v>64</v>
      </c>
      <c r="D77" s="75" t="s">
        <v>6</v>
      </c>
      <c r="E77" s="51"/>
      <c r="F77" s="46"/>
      <c r="G77" s="86">
        <f t="shared" si="5"/>
        <v>0</v>
      </c>
      <c r="H77" s="41">
        <f t="shared" si="9"/>
        <v>0</v>
      </c>
      <c r="I77" s="41">
        <f t="shared" si="4"/>
        <v>0</v>
      </c>
      <c r="J77" s="71"/>
    </row>
    <row r="78" spans="1:10" s="87" customFormat="1" ht="12.75" customHeight="1" x14ac:dyDescent="0.2">
      <c r="A78" s="19">
        <v>69</v>
      </c>
      <c r="B78" s="108" t="s">
        <v>678</v>
      </c>
      <c r="C78" s="147">
        <v>16</v>
      </c>
      <c r="D78" s="75" t="s">
        <v>6</v>
      </c>
      <c r="E78" s="51"/>
      <c r="F78" s="46"/>
      <c r="G78" s="86">
        <f t="shared" si="5"/>
        <v>0</v>
      </c>
      <c r="H78" s="41">
        <f t="shared" si="9"/>
        <v>0</v>
      </c>
      <c r="I78" s="41">
        <f t="shared" si="4"/>
        <v>0</v>
      </c>
      <c r="J78" s="71"/>
    </row>
    <row r="79" spans="1:10" s="87" customFormat="1" ht="12.75" customHeight="1" x14ac:dyDescent="0.2">
      <c r="A79" s="19">
        <v>70</v>
      </c>
      <c r="B79" s="108" t="s">
        <v>396</v>
      </c>
      <c r="C79" s="147">
        <v>52</v>
      </c>
      <c r="D79" s="75" t="s">
        <v>6</v>
      </c>
      <c r="E79" s="51"/>
      <c r="F79" s="46"/>
      <c r="G79" s="86">
        <f t="shared" si="5"/>
        <v>0</v>
      </c>
      <c r="H79" s="41">
        <f t="shared" si="9"/>
        <v>0</v>
      </c>
      <c r="I79" s="41">
        <f t="shared" si="4"/>
        <v>0</v>
      </c>
      <c r="J79" s="71"/>
    </row>
    <row r="80" spans="1:10" s="87" customFormat="1" ht="12.75" customHeight="1" x14ac:dyDescent="0.2">
      <c r="A80" s="19">
        <v>71</v>
      </c>
      <c r="B80" s="108" t="s">
        <v>464</v>
      </c>
      <c r="C80" s="147">
        <v>39</v>
      </c>
      <c r="D80" s="75" t="s">
        <v>81</v>
      </c>
      <c r="E80" s="51"/>
      <c r="F80" s="46"/>
      <c r="G80" s="86">
        <f t="shared" si="5"/>
        <v>0</v>
      </c>
      <c r="H80" s="41">
        <f t="shared" si="9"/>
        <v>0</v>
      </c>
      <c r="I80" s="41">
        <f t="shared" ref="I76:I139" si="10">H80*C80</f>
        <v>0</v>
      </c>
      <c r="J80" s="71"/>
    </row>
    <row r="81" spans="1:10" s="87" customFormat="1" ht="12.75" customHeight="1" x14ac:dyDescent="0.2">
      <c r="A81" s="19">
        <v>72</v>
      </c>
      <c r="B81" s="108" t="s">
        <v>240</v>
      </c>
      <c r="C81" s="147">
        <v>38</v>
      </c>
      <c r="D81" s="75" t="s">
        <v>81</v>
      </c>
      <c r="E81" s="51"/>
      <c r="F81" s="46"/>
      <c r="G81" s="86">
        <f t="shared" si="5"/>
        <v>0</v>
      </c>
      <c r="H81" s="41">
        <f t="shared" si="9"/>
        <v>0</v>
      </c>
      <c r="I81" s="41">
        <f t="shared" si="10"/>
        <v>0</v>
      </c>
      <c r="J81" s="71"/>
    </row>
    <row r="82" spans="1:10" s="87" customFormat="1" ht="12.75" customHeight="1" x14ac:dyDescent="0.2">
      <c r="A82" s="19">
        <v>73</v>
      </c>
      <c r="B82" s="108" t="s">
        <v>544</v>
      </c>
      <c r="C82" s="147">
        <v>3</v>
      </c>
      <c r="D82" s="75" t="s">
        <v>81</v>
      </c>
      <c r="E82" s="51"/>
      <c r="F82" s="46"/>
      <c r="G82" s="86">
        <f t="shared" si="5"/>
        <v>0</v>
      </c>
      <c r="H82" s="41">
        <f t="shared" si="9"/>
        <v>0</v>
      </c>
      <c r="I82" s="41">
        <f t="shared" si="10"/>
        <v>0</v>
      </c>
      <c r="J82" s="71"/>
    </row>
    <row r="83" spans="1:10" s="87" customFormat="1" ht="12.75" customHeight="1" x14ac:dyDescent="0.2">
      <c r="A83" s="19">
        <v>74</v>
      </c>
      <c r="B83" s="108" t="s">
        <v>545</v>
      </c>
      <c r="C83" s="147">
        <v>3</v>
      </c>
      <c r="D83" s="75" t="s">
        <v>6</v>
      </c>
      <c r="E83" s="51"/>
      <c r="F83" s="46"/>
      <c r="G83" s="86">
        <f t="shared" ref="G83:G107" si="11">F83*0.095</f>
        <v>0</v>
      </c>
      <c r="H83" s="41">
        <f t="shared" si="9"/>
        <v>0</v>
      </c>
      <c r="I83" s="41">
        <f t="shared" si="10"/>
        <v>0</v>
      </c>
      <c r="J83" s="71"/>
    </row>
    <row r="84" spans="1:10" s="87" customFormat="1" ht="12.75" customHeight="1" x14ac:dyDescent="0.2">
      <c r="A84" s="19">
        <v>75</v>
      </c>
      <c r="B84" s="108" t="s">
        <v>680</v>
      </c>
      <c r="C84" s="147">
        <v>32</v>
      </c>
      <c r="D84" s="75" t="s">
        <v>6</v>
      </c>
      <c r="E84" s="51"/>
      <c r="F84" s="46"/>
      <c r="G84" s="86">
        <f t="shared" si="11"/>
        <v>0</v>
      </c>
      <c r="H84" s="41">
        <f t="shared" si="9"/>
        <v>0</v>
      </c>
      <c r="I84" s="41">
        <f t="shared" si="10"/>
        <v>0</v>
      </c>
      <c r="J84" s="71"/>
    </row>
    <row r="85" spans="1:10" s="87" customFormat="1" ht="12.75" customHeight="1" x14ac:dyDescent="0.2">
      <c r="A85" s="19">
        <v>76</v>
      </c>
      <c r="B85" s="108" t="s">
        <v>681</v>
      </c>
      <c r="C85" s="147">
        <v>20</v>
      </c>
      <c r="D85" s="75" t="s">
        <v>6</v>
      </c>
      <c r="E85" s="51"/>
      <c r="F85" s="46"/>
      <c r="G85" s="86">
        <f t="shared" si="11"/>
        <v>0</v>
      </c>
      <c r="H85" s="41">
        <f t="shared" si="9"/>
        <v>0</v>
      </c>
      <c r="I85" s="41">
        <f t="shared" si="10"/>
        <v>0</v>
      </c>
      <c r="J85" s="71"/>
    </row>
    <row r="86" spans="1:10" s="87" customFormat="1" ht="12.75" customHeight="1" x14ac:dyDescent="0.2">
      <c r="A86" s="19">
        <v>77</v>
      </c>
      <c r="B86" s="108" t="s">
        <v>397</v>
      </c>
      <c r="C86" s="147">
        <v>25</v>
      </c>
      <c r="D86" s="75" t="s">
        <v>6</v>
      </c>
      <c r="E86" s="51"/>
      <c r="F86" s="46"/>
      <c r="G86" s="86">
        <f t="shared" si="11"/>
        <v>0</v>
      </c>
      <c r="H86" s="41">
        <f t="shared" si="9"/>
        <v>0</v>
      </c>
      <c r="I86" s="41">
        <f t="shared" si="10"/>
        <v>0</v>
      </c>
      <c r="J86" s="71"/>
    </row>
    <row r="87" spans="1:10" s="87" customFormat="1" ht="12.75" customHeight="1" x14ac:dyDescent="0.2">
      <c r="A87" s="19">
        <v>78</v>
      </c>
      <c r="B87" s="108" t="s">
        <v>679</v>
      </c>
      <c r="C87" s="147">
        <v>6</v>
      </c>
      <c r="D87" s="75" t="s">
        <v>6</v>
      </c>
      <c r="E87" s="51"/>
      <c r="F87" s="46"/>
      <c r="G87" s="86">
        <f t="shared" si="11"/>
        <v>0</v>
      </c>
      <c r="H87" s="41">
        <f t="shared" si="9"/>
        <v>0</v>
      </c>
      <c r="I87" s="41">
        <f t="shared" si="10"/>
        <v>0</v>
      </c>
      <c r="J87" s="71"/>
    </row>
    <row r="88" spans="1:10" s="87" customFormat="1" ht="12.75" customHeight="1" x14ac:dyDescent="0.2">
      <c r="A88" s="19">
        <v>79</v>
      </c>
      <c r="B88" s="108" t="s">
        <v>682</v>
      </c>
      <c r="C88" s="147">
        <v>144</v>
      </c>
      <c r="D88" s="75" t="s">
        <v>81</v>
      </c>
      <c r="E88" s="51"/>
      <c r="F88" s="46"/>
      <c r="G88" s="86">
        <f t="shared" si="11"/>
        <v>0</v>
      </c>
      <c r="H88" s="41">
        <f t="shared" si="9"/>
        <v>0</v>
      </c>
      <c r="I88" s="41">
        <f t="shared" si="10"/>
        <v>0</v>
      </c>
      <c r="J88" s="71"/>
    </row>
    <row r="89" spans="1:10" s="87" customFormat="1" ht="12.75" customHeight="1" x14ac:dyDescent="0.2">
      <c r="A89" s="19">
        <v>80</v>
      </c>
      <c r="B89" s="108" t="s">
        <v>547</v>
      </c>
      <c r="C89" s="147">
        <v>16</v>
      </c>
      <c r="D89" s="75" t="s">
        <v>6</v>
      </c>
      <c r="E89" s="51"/>
      <c r="F89" s="46"/>
      <c r="G89" s="86">
        <f t="shared" si="11"/>
        <v>0</v>
      </c>
      <c r="H89" s="41">
        <f t="shared" si="9"/>
        <v>0</v>
      </c>
      <c r="I89" s="41">
        <f t="shared" si="10"/>
        <v>0</v>
      </c>
      <c r="J89" s="71"/>
    </row>
    <row r="90" spans="1:10" s="87" customFormat="1" ht="12.75" customHeight="1" x14ac:dyDescent="0.2">
      <c r="A90" s="19">
        <v>81</v>
      </c>
      <c r="B90" s="108" t="s">
        <v>241</v>
      </c>
      <c r="C90" s="147">
        <v>22</v>
      </c>
      <c r="D90" s="75" t="s">
        <v>6</v>
      </c>
      <c r="E90" s="51"/>
      <c r="F90" s="46"/>
      <c r="G90" s="86">
        <f t="shared" si="11"/>
        <v>0</v>
      </c>
      <c r="H90" s="41">
        <f t="shared" si="9"/>
        <v>0</v>
      </c>
      <c r="I90" s="41">
        <f t="shared" si="10"/>
        <v>0</v>
      </c>
      <c r="J90" s="71"/>
    </row>
    <row r="91" spans="1:10" s="87" customFormat="1" ht="12.75" customHeight="1" x14ac:dyDescent="0.2">
      <c r="A91" s="19">
        <v>82</v>
      </c>
      <c r="B91" s="108" t="s">
        <v>653</v>
      </c>
      <c r="C91" s="147">
        <v>83</v>
      </c>
      <c r="D91" s="75" t="s">
        <v>6</v>
      </c>
      <c r="E91" s="51"/>
      <c r="F91" s="46"/>
      <c r="G91" s="86">
        <f t="shared" si="11"/>
        <v>0</v>
      </c>
      <c r="H91" s="41">
        <f t="shared" si="9"/>
        <v>0</v>
      </c>
      <c r="I91" s="41">
        <f t="shared" si="10"/>
        <v>0</v>
      </c>
      <c r="J91" s="71"/>
    </row>
    <row r="92" spans="1:10" s="87" customFormat="1" ht="12.75" customHeight="1" x14ac:dyDescent="0.2">
      <c r="A92" s="19">
        <v>83</v>
      </c>
      <c r="B92" s="108" t="s">
        <v>652</v>
      </c>
      <c r="C92" s="147">
        <v>23</v>
      </c>
      <c r="D92" s="75" t="s">
        <v>6</v>
      </c>
      <c r="E92" s="51"/>
      <c r="F92" s="46"/>
      <c r="G92" s="86">
        <f t="shared" si="11"/>
        <v>0</v>
      </c>
      <c r="H92" s="41">
        <f t="shared" si="9"/>
        <v>0</v>
      </c>
      <c r="I92" s="41">
        <f t="shared" si="10"/>
        <v>0</v>
      </c>
      <c r="J92" s="71"/>
    </row>
    <row r="93" spans="1:10" s="87" customFormat="1" ht="12.75" customHeight="1" x14ac:dyDescent="0.2">
      <c r="A93" s="19">
        <v>84</v>
      </c>
      <c r="B93" s="108" t="s">
        <v>651</v>
      </c>
      <c r="C93" s="147">
        <v>11</v>
      </c>
      <c r="D93" s="75" t="s">
        <v>6</v>
      </c>
      <c r="E93" s="51"/>
      <c r="F93" s="46"/>
      <c r="G93" s="86">
        <f t="shared" si="11"/>
        <v>0</v>
      </c>
      <c r="H93" s="41">
        <f t="shared" si="9"/>
        <v>0</v>
      </c>
      <c r="I93" s="41">
        <f t="shared" si="10"/>
        <v>0</v>
      </c>
      <c r="J93" s="71"/>
    </row>
    <row r="94" spans="1:10" s="87" customFormat="1" ht="12.75" customHeight="1" x14ac:dyDescent="0.2">
      <c r="A94" s="19">
        <v>85</v>
      </c>
      <c r="B94" s="108" t="s">
        <v>185</v>
      </c>
      <c r="C94" s="147">
        <v>4</v>
      </c>
      <c r="D94" s="75" t="s">
        <v>6</v>
      </c>
      <c r="E94" s="51"/>
      <c r="F94" s="46"/>
      <c r="G94" s="86">
        <f t="shared" si="11"/>
        <v>0</v>
      </c>
      <c r="H94" s="41">
        <f t="shared" si="9"/>
        <v>0</v>
      </c>
      <c r="I94" s="41">
        <f t="shared" si="10"/>
        <v>0</v>
      </c>
      <c r="J94" s="71"/>
    </row>
    <row r="95" spans="1:10" s="87" customFormat="1" ht="12.75" customHeight="1" x14ac:dyDescent="0.2">
      <c r="A95" s="19">
        <v>86</v>
      </c>
      <c r="B95" s="108" t="s">
        <v>186</v>
      </c>
      <c r="C95" s="147">
        <v>14</v>
      </c>
      <c r="D95" s="75" t="s">
        <v>81</v>
      </c>
      <c r="E95" s="51"/>
      <c r="F95" s="46"/>
      <c r="G95" s="86">
        <f t="shared" si="11"/>
        <v>0</v>
      </c>
      <c r="H95" s="41">
        <f t="shared" si="9"/>
        <v>0</v>
      </c>
      <c r="I95" s="41">
        <f t="shared" si="10"/>
        <v>0</v>
      </c>
      <c r="J95" s="71"/>
    </row>
    <row r="96" spans="1:10" s="87" customFormat="1" ht="12.75" customHeight="1" x14ac:dyDescent="0.2">
      <c r="A96" s="19">
        <v>87</v>
      </c>
      <c r="B96" s="108" t="s">
        <v>242</v>
      </c>
      <c r="C96" s="147">
        <v>7</v>
      </c>
      <c r="D96" s="75" t="s">
        <v>6</v>
      </c>
      <c r="E96" s="51"/>
      <c r="F96" s="46"/>
      <c r="G96" s="86">
        <f t="shared" si="11"/>
        <v>0</v>
      </c>
      <c r="H96" s="41">
        <f t="shared" si="9"/>
        <v>0</v>
      </c>
      <c r="I96" s="41">
        <f t="shared" si="10"/>
        <v>0</v>
      </c>
      <c r="J96" s="71"/>
    </row>
    <row r="97" spans="1:10" s="87" customFormat="1" ht="12.75" customHeight="1" x14ac:dyDescent="0.2">
      <c r="A97" s="19">
        <v>88</v>
      </c>
      <c r="B97" s="108" t="s">
        <v>243</v>
      </c>
      <c r="C97" s="147">
        <v>2</v>
      </c>
      <c r="D97" s="75" t="s">
        <v>81</v>
      </c>
      <c r="E97" s="51"/>
      <c r="F97" s="46"/>
      <c r="G97" s="86">
        <f t="shared" si="11"/>
        <v>0</v>
      </c>
      <c r="H97" s="41">
        <f t="shared" si="9"/>
        <v>0</v>
      </c>
      <c r="I97" s="41">
        <f t="shared" si="10"/>
        <v>0</v>
      </c>
      <c r="J97" s="71"/>
    </row>
    <row r="98" spans="1:10" s="87" customFormat="1" ht="12.75" customHeight="1" x14ac:dyDescent="0.2">
      <c r="A98" s="19">
        <v>89</v>
      </c>
      <c r="B98" s="108" t="s">
        <v>398</v>
      </c>
      <c r="C98" s="147">
        <v>8</v>
      </c>
      <c r="D98" s="75" t="s">
        <v>81</v>
      </c>
      <c r="E98" s="51"/>
      <c r="F98" s="46"/>
      <c r="G98" s="86">
        <f t="shared" si="11"/>
        <v>0</v>
      </c>
      <c r="H98" s="41">
        <f t="shared" si="9"/>
        <v>0</v>
      </c>
      <c r="I98" s="41">
        <f t="shared" si="10"/>
        <v>0</v>
      </c>
      <c r="J98" s="71"/>
    </row>
    <row r="99" spans="1:10" s="87" customFormat="1" ht="12.75" customHeight="1" x14ac:dyDescent="0.2">
      <c r="A99" s="19">
        <v>90</v>
      </c>
      <c r="B99" s="108" t="s">
        <v>399</v>
      </c>
      <c r="C99" s="147">
        <v>3</v>
      </c>
      <c r="D99" s="75" t="s">
        <v>81</v>
      </c>
      <c r="E99" s="51"/>
      <c r="F99" s="46"/>
      <c r="G99" s="86">
        <f t="shared" si="11"/>
        <v>0</v>
      </c>
      <c r="H99" s="41">
        <f t="shared" si="9"/>
        <v>0</v>
      </c>
      <c r="I99" s="41">
        <f t="shared" si="10"/>
        <v>0</v>
      </c>
      <c r="J99" s="71"/>
    </row>
    <row r="100" spans="1:10" s="87" customFormat="1" ht="12.75" customHeight="1" x14ac:dyDescent="0.2">
      <c r="A100" s="19">
        <v>91</v>
      </c>
      <c r="B100" s="108" t="s">
        <v>187</v>
      </c>
      <c r="C100" s="147">
        <v>1920</v>
      </c>
      <c r="D100" s="75" t="s">
        <v>81</v>
      </c>
      <c r="E100" s="51"/>
      <c r="F100" s="46"/>
      <c r="G100" s="86">
        <f t="shared" si="11"/>
        <v>0</v>
      </c>
      <c r="H100" s="41">
        <f t="shared" si="9"/>
        <v>0</v>
      </c>
      <c r="I100" s="41">
        <f t="shared" si="10"/>
        <v>0</v>
      </c>
      <c r="J100" s="71"/>
    </row>
    <row r="101" spans="1:10" s="87" customFormat="1" ht="12.75" customHeight="1" x14ac:dyDescent="0.2">
      <c r="A101" s="19">
        <v>92</v>
      </c>
      <c r="B101" s="108" t="s">
        <v>106</v>
      </c>
      <c r="C101" s="147">
        <v>4</v>
      </c>
      <c r="D101" s="75" t="s">
        <v>81</v>
      </c>
      <c r="E101" s="51"/>
      <c r="F101" s="46"/>
      <c r="G101" s="86">
        <f t="shared" si="11"/>
        <v>0</v>
      </c>
      <c r="H101" s="41">
        <f t="shared" si="9"/>
        <v>0</v>
      </c>
      <c r="I101" s="41">
        <f t="shared" si="10"/>
        <v>0</v>
      </c>
      <c r="J101" s="71"/>
    </row>
    <row r="102" spans="1:10" s="87" customFormat="1" ht="12.75" customHeight="1" x14ac:dyDescent="0.2">
      <c r="A102" s="19">
        <v>93</v>
      </c>
      <c r="B102" s="108" t="s">
        <v>684</v>
      </c>
      <c r="C102" s="147">
        <v>13</v>
      </c>
      <c r="D102" s="75" t="s">
        <v>0</v>
      </c>
      <c r="E102" s="51"/>
      <c r="F102" s="46"/>
      <c r="G102" s="86">
        <f t="shared" si="11"/>
        <v>0</v>
      </c>
      <c r="H102" s="41">
        <f t="shared" si="9"/>
        <v>0</v>
      </c>
      <c r="I102" s="41">
        <f t="shared" si="10"/>
        <v>0</v>
      </c>
      <c r="J102" s="71"/>
    </row>
    <row r="103" spans="1:10" s="87" customFormat="1" ht="12.75" customHeight="1" x14ac:dyDescent="0.2">
      <c r="A103" s="19">
        <v>94</v>
      </c>
      <c r="B103" s="108" t="s">
        <v>107</v>
      </c>
      <c r="C103" s="147">
        <v>1013</v>
      </c>
      <c r="D103" s="75" t="s">
        <v>81</v>
      </c>
      <c r="E103" s="51"/>
      <c r="F103" s="46"/>
      <c r="G103" s="86">
        <f t="shared" si="11"/>
        <v>0</v>
      </c>
      <c r="H103" s="41">
        <f t="shared" si="9"/>
        <v>0</v>
      </c>
      <c r="I103" s="41">
        <f t="shared" si="10"/>
        <v>0</v>
      </c>
      <c r="J103" s="71"/>
    </row>
    <row r="104" spans="1:10" s="87" customFormat="1" ht="12.75" customHeight="1" x14ac:dyDescent="0.2">
      <c r="A104" s="19">
        <v>95</v>
      </c>
      <c r="B104" s="108" t="s">
        <v>244</v>
      </c>
      <c r="C104" s="147">
        <v>16</v>
      </c>
      <c r="D104" s="75" t="s">
        <v>81</v>
      </c>
      <c r="E104" s="51"/>
      <c r="F104" s="46"/>
      <c r="G104" s="86">
        <f t="shared" si="11"/>
        <v>0</v>
      </c>
      <c r="H104" s="41">
        <f t="shared" si="9"/>
        <v>0</v>
      </c>
      <c r="I104" s="41">
        <f t="shared" si="10"/>
        <v>0</v>
      </c>
      <c r="J104" s="71"/>
    </row>
    <row r="105" spans="1:10" s="87" customFormat="1" ht="12.75" customHeight="1" x14ac:dyDescent="0.2">
      <c r="A105" s="19">
        <v>96</v>
      </c>
      <c r="B105" s="108" t="s">
        <v>548</v>
      </c>
      <c r="C105" s="147">
        <v>480</v>
      </c>
      <c r="D105" s="75" t="s">
        <v>81</v>
      </c>
      <c r="E105" s="51"/>
      <c r="F105" s="46"/>
      <c r="G105" s="86">
        <f t="shared" si="11"/>
        <v>0</v>
      </c>
      <c r="H105" s="41">
        <f t="shared" si="9"/>
        <v>0</v>
      </c>
      <c r="I105" s="41">
        <f t="shared" si="10"/>
        <v>0</v>
      </c>
      <c r="J105" s="71"/>
    </row>
    <row r="106" spans="1:10" s="87" customFormat="1" ht="12.75" customHeight="1" x14ac:dyDescent="0.2">
      <c r="A106" s="19">
        <v>97</v>
      </c>
      <c r="B106" s="108" t="s">
        <v>245</v>
      </c>
      <c r="C106" s="147">
        <v>82</v>
      </c>
      <c r="D106" s="75" t="s">
        <v>81</v>
      </c>
      <c r="E106" s="51"/>
      <c r="F106" s="46"/>
      <c r="G106" s="86">
        <f t="shared" si="11"/>
        <v>0</v>
      </c>
      <c r="H106" s="41">
        <f t="shared" ref="H76:H139" si="12">F106+G106</f>
        <v>0</v>
      </c>
      <c r="I106" s="41">
        <f t="shared" si="10"/>
        <v>0</v>
      </c>
      <c r="J106" s="71"/>
    </row>
    <row r="107" spans="1:10" s="87" customFormat="1" ht="12.75" customHeight="1" x14ac:dyDescent="0.2">
      <c r="A107" s="19">
        <v>98</v>
      </c>
      <c r="B107" s="108" t="s">
        <v>188</v>
      </c>
      <c r="C107" s="147">
        <v>13</v>
      </c>
      <c r="D107" s="75" t="s">
        <v>81</v>
      </c>
      <c r="E107" s="51"/>
      <c r="F107" s="46"/>
      <c r="G107" s="86">
        <f t="shared" si="11"/>
        <v>0</v>
      </c>
      <c r="H107" s="41">
        <f t="shared" si="12"/>
        <v>0</v>
      </c>
      <c r="I107" s="41">
        <f t="shared" si="10"/>
        <v>0</v>
      </c>
      <c r="J107" s="71"/>
    </row>
    <row r="108" spans="1:10" s="87" customFormat="1" ht="12.75" customHeight="1" x14ac:dyDescent="0.2">
      <c r="A108" s="19">
        <v>99</v>
      </c>
      <c r="B108" s="108" t="s">
        <v>246</v>
      </c>
      <c r="C108" s="149">
        <v>22</v>
      </c>
      <c r="D108" s="75" t="s">
        <v>81</v>
      </c>
      <c r="E108" s="51"/>
      <c r="F108" s="46"/>
      <c r="G108" s="86">
        <f t="shared" ref="G86:G147" si="13">F108*0.095</f>
        <v>0</v>
      </c>
      <c r="H108" s="41">
        <f t="shared" si="12"/>
        <v>0</v>
      </c>
      <c r="I108" s="41">
        <f t="shared" si="10"/>
        <v>0</v>
      </c>
      <c r="J108" s="71"/>
    </row>
    <row r="109" spans="1:10" s="87" customFormat="1" ht="12.75" customHeight="1" x14ac:dyDescent="0.2">
      <c r="A109" s="19">
        <v>100</v>
      </c>
      <c r="B109" s="108" t="s">
        <v>247</v>
      </c>
      <c r="C109" s="147">
        <v>1</v>
      </c>
      <c r="D109" s="75" t="s">
        <v>81</v>
      </c>
      <c r="E109" s="51"/>
      <c r="F109" s="46"/>
      <c r="G109" s="86">
        <f t="shared" si="13"/>
        <v>0</v>
      </c>
      <c r="H109" s="41">
        <f t="shared" si="12"/>
        <v>0</v>
      </c>
      <c r="I109" s="41">
        <f t="shared" si="10"/>
        <v>0</v>
      </c>
      <c r="J109" s="71"/>
    </row>
    <row r="110" spans="1:10" s="87" customFormat="1" ht="12.75" customHeight="1" x14ac:dyDescent="0.2">
      <c r="A110" s="19">
        <v>101</v>
      </c>
      <c r="B110" s="108" t="s">
        <v>108</v>
      </c>
      <c r="C110" s="147">
        <v>11</v>
      </c>
      <c r="D110" s="75" t="s">
        <v>81</v>
      </c>
      <c r="E110" s="51"/>
      <c r="F110" s="46"/>
      <c r="G110" s="86">
        <f t="shared" si="13"/>
        <v>0</v>
      </c>
      <c r="H110" s="41">
        <f t="shared" si="12"/>
        <v>0</v>
      </c>
      <c r="I110" s="41">
        <f t="shared" si="10"/>
        <v>0</v>
      </c>
      <c r="J110" s="71"/>
    </row>
    <row r="111" spans="1:10" s="87" customFormat="1" ht="12.75" customHeight="1" x14ac:dyDescent="0.2">
      <c r="A111" s="19">
        <v>102</v>
      </c>
      <c r="B111" s="108" t="s">
        <v>109</v>
      </c>
      <c r="C111" s="147">
        <v>1</v>
      </c>
      <c r="D111" s="75" t="s">
        <v>81</v>
      </c>
      <c r="E111" s="51"/>
      <c r="F111" s="46"/>
      <c r="G111" s="86">
        <f t="shared" si="13"/>
        <v>0</v>
      </c>
      <c r="H111" s="41">
        <f t="shared" si="12"/>
        <v>0</v>
      </c>
      <c r="I111" s="41">
        <f t="shared" si="10"/>
        <v>0</v>
      </c>
      <c r="J111" s="71"/>
    </row>
    <row r="112" spans="1:10" s="87" customFormat="1" ht="12.75" customHeight="1" x14ac:dyDescent="0.2">
      <c r="A112" s="19">
        <v>103</v>
      </c>
      <c r="B112" s="108" t="s">
        <v>110</v>
      </c>
      <c r="C112" s="147">
        <v>10</v>
      </c>
      <c r="D112" s="75" t="s">
        <v>81</v>
      </c>
      <c r="E112" s="51"/>
      <c r="F112" s="46"/>
      <c r="G112" s="86">
        <f t="shared" si="13"/>
        <v>0</v>
      </c>
      <c r="H112" s="41">
        <f t="shared" si="12"/>
        <v>0</v>
      </c>
      <c r="I112" s="41">
        <f t="shared" si="10"/>
        <v>0</v>
      </c>
      <c r="J112" s="71"/>
    </row>
    <row r="113" spans="1:10" s="87" customFormat="1" ht="12.75" customHeight="1" x14ac:dyDescent="0.2">
      <c r="A113" s="19">
        <v>104</v>
      </c>
      <c r="B113" s="108" t="s">
        <v>111</v>
      </c>
      <c r="C113" s="147">
        <v>1</v>
      </c>
      <c r="D113" s="75" t="s">
        <v>81</v>
      </c>
      <c r="E113" s="51"/>
      <c r="F113" s="46"/>
      <c r="G113" s="86">
        <f t="shared" si="13"/>
        <v>0</v>
      </c>
      <c r="H113" s="41">
        <f t="shared" si="12"/>
        <v>0</v>
      </c>
      <c r="I113" s="41">
        <f t="shared" si="10"/>
        <v>0</v>
      </c>
      <c r="J113" s="71"/>
    </row>
    <row r="114" spans="1:10" s="87" customFormat="1" ht="12.75" customHeight="1" x14ac:dyDescent="0.2">
      <c r="A114" s="19">
        <v>105</v>
      </c>
      <c r="B114" s="108" t="s">
        <v>112</v>
      </c>
      <c r="C114" s="147">
        <v>7</v>
      </c>
      <c r="D114" s="75" t="s">
        <v>81</v>
      </c>
      <c r="E114" s="51"/>
      <c r="F114" s="46"/>
      <c r="G114" s="86">
        <f t="shared" si="13"/>
        <v>0</v>
      </c>
      <c r="H114" s="41">
        <f t="shared" si="12"/>
        <v>0</v>
      </c>
      <c r="I114" s="41">
        <f t="shared" si="10"/>
        <v>0</v>
      </c>
      <c r="J114" s="71"/>
    </row>
    <row r="115" spans="1:10" s="87" customFormat="1" ht="12.75" customHeight="1" x14ac:dyDescent="0.2">
      <c r="A115" s="19">
        <v>106</v>
      </c>
      <c r="B115" s="108" t="s">
        <v>113</v>
      </c>
      <c r="C115" s="147">
        <v>1</v>
      </c>
      <c r="D115" s="75" t="s">
        <v>6</v>
      </c>
      <c r="E115" s="51"/>
      <c r="F115" s="46"/>
      <c r="G115" s="86">
        <f t="shared" si="13"/>
        <v>0</v>
      </c>
      <c r="H115" s="41">
        <f t="shared" si="12"/>
        <v>0</v>
      </c>
      <c r="I115" s="41">
        <f t="shared" si="10"/>
        <v>0</v>
      </c>
      <c r="J115" s="71"/>
    </row>
    <row r="116" spans="1:10" s="87" customFormat="1" ht="12.75" customHeight="1" x14ac:dyDescent="0.2">
      <c r="A116" s="19">
        <v>107</v>
      </c>
      <c r="B116" s="108" t="s">
        <v>550</v>
      </c>
      <c r="C116" s="147">
        <v>5</v>
      </c>
      <c r="D116" s="75" t="s">
        <v>6</v>
      </c>
      <c r="E116" s="51"/>
      <c r="F116" s="46"/>
      <c r="G116" s="86">
        <f t="shared" si="13"/>
        <v>0</v>
      </c>
      <c r="H116" s="41">
        <f t="shared" si="12"/>
        <v>0</v>
      </c>
      <c r="I116" s="41">
        <f t="shared" si="10"/>
        <v>0</v>
      </c>
      <c r="J116" s="71"/>
    </row>
    <row r="117" spans="1:10" s="87" customFormat="1" ht="12.75" customHeight="1" x14ac:dyDescent="0.2">
      <c r="A117" s="19">
        <v>108</v>
      </c>
      <c r="B117" s="108" t="s">
        <v>549</v>
      </c>
      <c r="C117" s="147">
        <v>37</v>
      </c>
      <c r="D117" s="75" t="s">
        <v>6</v>
      </c>
      <c r="E117" s="51"/>
      <c r="F117" s="46"/>
      <c r="G117" s="86">
        <f t="shared" si="13"/>
        <v>0</v>
      </c>
      <c r="H117" s="41">
        <f t="shared" si="12"/>
        <v>0</v>
      </c>
      <c r="I117" s="41">
        <f t="shared" si="10"/>
        <v>0</v>
      </c>
      <c r="J117" s="71"/>
    </row>
    <row r="118" spans="1:10" s="87" customFormat="1" ht="12.75" customHeight="1" x14ac:dyDescent="0.2">
      <c r="A118" s="19">
        <v>109</v>
      </c>
      <c r="B118" s="108" t="s">
        <v>685</v>
      </c>
      <c r="C118" s="147">
        <v>9</v>
      </c>
      <c r="D118" s="75" t="s">
        <v>6</v>
      </c>
      <c r="E118" s="51"/>
      <c r="F118" s="46"/>
      <c r="G118" s="86">
        <f t="shared" si="13"/>
        <v>0</v>
      </c>
      <c r="H118" s="41">
        <f t="shared" si="12"/>
        <v>0</v>
      </c>
      <c r="I118" s="41">
        <f t="shared" si="10"/>
        <v>0</v>
      </c>
      <c r="J118" s="71"/>
    </row>
    <row r="119" spans="1:10" s="87" customFormat="1" ht="12.75" customHeight="1" x14ac:dyDescent="0.2">
      <c r="A119" s="19">
        <v>110</v>
      </c>
      <c r="B119" s="108" t="s">
        <v>687</v>
      </c>
      <c r="C119" s="147">
        <v>6</v>
      </c>
      <c r="D119" s="75" t="s">
        <v>6</v>
      </c>
      <c r="E119" s="51"/>
      <c r="F119" s="46"/>
      <c r="G119" s="86">
        <f t="shared" si="13"/>
        <v>0</v>
      </c>
      <c r="H119" s="41">
        <f t="shared" si="12"/>
        <v>0</v>
      </c>
      <c r="I119" s="41">
        <f t="shared" si="10"/>
        <v>0</v>
      </c>
      <c r="J119" s="71"/>
    </row>
    <row r="120" spans="1:10" s="87" customFormat="1" ht="12.75" customHeight="1" x14ac:dyDescent="0.2">
      <c r="A120" s="19">
        <v>111</v>
      </c>
      <c r="B120" s="108" t="s">
        <v>551</v>
      </c>
      <c r="C120" s="147">
        <v>15</v>
      </c>
      <c r="D120" s="75" t="s">
        <v>6</v>
      </c>
      <c r="E120" s="51"/>
      <c r="F120" s="46"/>
      <c r="G120" s="86">
        <f t="shared" si="13"/>
        <v>0</v>
      </c>
      <c r="H120" s="41">
        <f t="shared" si="12"/>
        <v>0</v>
      </c>
      <c r="I120" s="41">
        <f t="shared" si="10"/>
        <v>0</v>
      </c>
      <c r="J120" s="71"/>
    </row>
    <row r="121" spans="1:10" s="87" customFormat="1" ht="12" customHeight="1" x14ac:dyDescent="0.2">
      <c r="A121" s="19">
        <v>112</v>
      </c>
      <c r="B121" s="108" t="s">
        <v>248</v>
      </c>
      <c r="C121" s="147">
        <v>1</v>
      </c>
      <c r="D121" s="75" t="s">
        <v>6</v>
      </c>
      <c r="E121" s="51"/>
      <c r="F121" s="46"/>
      <c r="G121" s="86">
        <f t="shared" si="13"/>
        <v>0</v>
      </c>
      <c r="H121" s="41">
        <f t="shared" si="12"/>
        <v>0</v>
      </c>
      <c r="I121" s="41">
        <f t="shared" si="10"/>
        <v>0</v>
      </c>
      <c r="J121" s="71"/>
    </row>
    <row r="122" spans="1:10" s="87" customFormat="1" ht="12.75" customHeight="1" x14ac:dyDescent="0.2">
      <c r="A122" s="19">
        <v>113</v>
      </c>
      <c r="B122" s="108" t="s">
        <v>249</v>
      </c>
      <c r="C122" s="147">
        <v>1</v>
      </c>
      <c r="D122" s="75" t="s">
        <v>6</v>
      </c>
      <c r="E122" s="51"/>
      <c r="F122" s="46"/>
      <c r="G122" s="86">
        <f t="shared" si="13"/>
        <v>0</v>
      </c>
      <c r="H122" s="41">
        <f t="shared" si="12"/>
        <v>0</v>
      </c>
      <c r="I122" s="41">
        <f t="shared" si="10"/>
        <v>0</v>
      </c>
      <c r="J122" s="71"/>
    </row>
    <row r="123" spans="1:10" s="87" customFormat="1" ht="12.75" customHeight="1" x14ac:dyDescent="0.2">
      <c r="A123" s="19">
        <v>114</v>
      </c>
      <c r="B123" s="108" t="s">
        <v>250</v>
      </c>
      <c r="C123" s="147">
        <v>14</v>
      </c>
      <c r="D123" s="75" t="s">
        <v>6</v>
      </c>
      <c r="E123" s="51"/>
      <c r="F123" s="46"/>
      <c r="G123" s="86">
        <f t="shared" si="13"/>
        <v>0</v>
      </c>
      <c r="H123" s="41">
        <f t="shared" si="12"/>
        <v>0</v>
      </c>
      <c r="I123" s="41">
        <f t="shared" si="10"/>
        <v>0</v>
      </c>
      <c r="J123" s="71"/>
    </row>
    <row r="124" spans="1:10" s="87" customFormat="1" ht="12.75" customHeight="1" x14ac:dyDescent="0.2">
      <c r="A124" s="19">
        <v>115</v>
      </c>
      <c r="B124" s="108" t="s">
        <v>251</v>
      </c>
      <c r="C124" s="147">
        <v>91</v>
      </c>
      <c r="D124" s="75" t="s">
        <v>6</v>
      </c>
      <c r="E124" s="51"/>
      <c r="F124" s="46"/>
      <c r="G124" s="86">
        <f t="shared" si="13"/>
        <v>0</v>
      </c>
      <c r="H124" s="41">
        <f t="shared" si="12"/>
        <v>0</v>
      </c>
      <c r="I124" s="41">
        <f t="shared" si="10"/>
        <v>0</v>
      </c>
      <c r="J124" s="71"/>
    </row>
    <row r="125" spans="1:10" s="87" customFormat="1" ht="12.75" customHeight="1" x14ac:dyDescent="0.2">
      <c r="A125" s="19">
        <v>116</v>
      </c>
      <c r="B125" s="108" t="s">
        <v>552</v>
      </c>
      <c r="C125" s="147">
        <v>27</v>
      </c>
      <c r="D125" s="75" t="s">
        <v>6</v>
      </c>
      <c r="E125" s="51"/>
      <c r="F125" s="46"/>
      <c r="G125" s="86">
        <f t="shared" si="13"/>
        <v>0</v>
      </c>
      <c r="H125" s="41">
        <f t="shared" si="12"/>
        <v>0</v>
      </c>
      <c r="I125" s="41">
        <f t="shared" si="10"/>
        <v>0</v>
      </c>
      <c r="J125" s="71"/>
    </row>
    <row r="126" spans="1:10" s="87" customFormat="1" ht="12.75" customHeight="1" x14ac:dyDescent="0.2">
      <c r="A126" s="19">
        <v>117</v>
      </c>
      <c r="B126" s="108" t="s">
        <v>252</v>
      </c>
      <c r="C126" s="147">
        <v>3</v>
      </c>
      <c r="D126" s="75" t="s">
        <v>6</v>
      </c>
      <c r="E126" s="51"/>
      <c r="F126" s="46"/>
      <c r="G126" s="86">
        <f t="shared" si="13"/>
        <v>0</v>
      </c>
      <c r="H126" s="41">
        <f t="shared" si="12"/>
        <v>0</v>
      </c>
      <c r="I126" s="41">
        <f t="shared" si="10"/>
        <v>0</v>
      </c>
      <c r="J126" s="71"/>
    </row>
    <row r="127" spans="1:10" s="87" customFormat="1" ht="12.75" customHeight="1" x14ac:dyDescent="0.2">
      <c r="A127" s="19">
        <v>118</v>
      </c>
      <c r="B127" s="108" t="s">
        <v>253</v>
      </c>
      <c r="C127" s="147">
        <v>1</v>
      </c>
      <c r="D127" s="75" t="s">
        <v>6</v>
      </c>
      <c r="E127" s="51"/>
      <c r="F127" s="46"/>
      <c r="G127" s="86">
        <f t="shared" si="13"/>
        <v>0</v>
      </c>
      <c r="H127" s="41">
        <f t="shared" si="12"/>
        <v>0</v>
      </c>
      <c r="I127" s="41">
        <f t="shared" si="10"/>
        <v>0</v>
      </c>
      <c r="J127" s="71"/>
    </row>
    <row r="128" spans="1:10" s="87" customFormat="1" ht="12.75" customHeight="1" x14ac:dyDescent="0.2">
      <c r="A128" s="19">
        <v>119</v>
      </c>
      <c r="B128" s="108" t="s">
        <v>254</v>
      </c>
      <c r="C128" s="147">
        <v>1</v>
      </c>
      <c r="D128" s="75" t="s">
        <v>6</v>
      </c>
      <c r="E128" s="51"/>
      <c r="F128" s="46"/>
      <c r="G128" s="86">
        <f t="shared" si="13"/>
        <v>0</v>
      </c>
      <c r="H128" s="41">
        <f t="shared" si="12"/>
        <v>0</v>
      </c>
      <c r="I128" s="41">
        <f t="shared" si="10"/>
        <v>0</v>
      </c>
      <c r="J128" s="71"/>
    </row>
    <row r="129" spans="1:10" s="87" customFormat="1" ht="12.75" customHeight="1" x14ac:dyDescent="0.2">
      <c r="A129" s="19">
        <v>120</v>
      </c>
      <c r="B129" s="108" t="s">
        <v>689</v>
      </c>
      <c r="C129" s="147">
        <v>12</v>
      </c>
      <c r="D129" s="75" t="s">
        <v>6</v>
      </c>
      <c r="E129" s="51"/>
      <c r="F129" s="46"/>
      <c r="G129" s="86">
        <f t="shared" si="13"/>
        <v>0</v>
      </c>
      <c r="H129" s="41">
        <f t="shared" si="12"/>
        <v>0</v>
      </c>
      <c r="I129" s="41">
        <f t="shared" si="10"/>
        <v>0</v>
      </c>
      <c r="J129" s="71"/>
    </row>
    <row r="130" spans="1:10" s="87" customFormat="1" ht="12.75" customHeight="1" x14ac:dyDescent="0.2">
      <c r="A130" s="19">
        <v>121</v>
      </c>
      <c r="B130" s="108" t="s">
        <v>688</v>
      </c>
      <c r="C130" s="147">
        <v>121</v>
      </c>
      <c r="D130" s="75" t="s">
        <v>6</v>
      </c>
      <c r="E130" s="51"/>
      <c r="F130" s="46"/>
      <c r="G130" s="86">
        <f t="shared" si="13"/>
        <v>0</v>
      </c>
      <c r="H130" s="41">
        <f t="shared" si="12"/>
        <v>0</v>
      </c>
      <c r="I130" s="41">
        <f t="shared" si="10"/>
        <v>0</v>
      </c>
      <c r="J130" s="71"/>
    </row>
    <row r="131" spans="1:10" s="87" customFormat="1" ht="12.75" customHeight="1" x14ac:dyDescent="0.2">
      <c r="A131" s="19">
        <v>122</v>
      </c>
      <c r="B131" s="108" t="s">
        <v>690</v>
      </c>
      <c r="C131" s="147">
        <v>64</v>
      </c>
      <c r="D131" s="75" t="s">
        <v>6</v>
      </c>
      <c r="E131" s="51"/>
      <c r="F131" s="46"/>
      <c r="G131" s="86">
        <f t="shared" si="13"/>
        <v>0</v>
      </c>
      <c r="H131" s="41">
        <f t="shared" si="12"/>
        <v>0</v>
      </c>
      <c r="I131" s="41">
        <f t="shared" si="10"/>
        <v>0</v>
      </c>
      <c r="J131" s="71"/>
    </row>
    <row r="132" spans="1:10" s="87" customFormat="1" ht="12.75" customHeight="1" x14ac:dyDescent="0.2">
      <c r="A132" s="19">
        <v>123</v>
      </c>
      <c r="B132" s="108" t="s">
        <v>255</v>
      </c>
      <c r="C132" s="147">
        <v>12</v>
      </c>
      <c r="D132" s="75" t="s">
        <v>6</v>
      </c>
      <c r="E132" s="51"/>
      <c r="F132" s="46"/>
      <c r="G132" s="86">
        <f t="shared" si="13"/>
        <v>0</v>
      </c>
      <c r="H132" s="41">
        <f t="shared" si="12"/>
        <v>0</v>
      </c>
      <c r="I132" s="41">
        <f t="shared" si="10"/>
        <v>0</v>
      </c>
      <c r="J132" s="71"/>
    </row>
    <row r="133" spans="1:10" s="87" customFormat="1" ht="12.75" customHeight="1" x14ac:dyDescent="0.2">
      <c r="A133" s="19">
        <v>124</v>
      </c>
      <c r="B133" s="108" t="s">
        <v>256</v>
      </c>
      <c r="C133" s="147">
        <v>12</v>
      </c>
      <c r="D133" s="75" t="s">
        <v>6</v>
      </c>
      <c r="E133" s="51"/>
      <c r="F133" s="46"/>
      <c r="G133" s="86">
        <f t="shared" si="13"/>
        <v>0</v>
      </c>
      <c r="H133" s="41">
        <f t="shared" si="12"/>
        <v>0</v>
      </c>
      <c r="I133" s="41">
        <f t="shared" si="10"/>
        <v>0</v>
      </c>
      <c r="J133" s="71"/>
    </row>
    <row r="134" spans="1:10" s="87" customFormat="1" ht="12.75" customHeight="1" x14ac:dyDescent="0.2">
      <c r="A134" s="19">
        <v>125</v>
      </c>
      <c r="B134" s="108" t="s">
        <v>257</v>
      </c>
      <c r="C134" s="147">
        <v>36</v>
      </c>
      <c r="D134" s="75" t="s">
        <v>6</v>
      </c>
      <c r="E134" s="51"/>
      <c r="F134" s="46"/>
      <c r="G134" s="86">
        <f t="shared" si="13"/>
        <v>0</v>
      </c>
      <c r="H134" s="41">
        <f t="shared" si="12"/>
        <v>0</v>
      </c>
      <c r="I134" s="41">
        <f t="shared" si="10"/>
        <v>0</v>
      </c>
      <c r="J134" s="71"/>
    </row>
    <row r="135" spans="1:10" s="87" customFormat="1" ht="12.75" customHeight="1" x14ac:dyDescent="0.2">
      <c r="A135" s="19">
        <v>126</v>
      </c>
      <c r="B135" s="108" t="s">
        <v>463</v>
      </c>
      <c r="C135" s="147">
        <v>288</v>
      </c>
      <c r="D135" s="75" t="s">
        <v>6</v>
      </c>
      <c r="E135" s="51"/>
      <c r="F135" s="46"/>
      <c r="G135" s="86">
        <f t="shared" si="13"/>
        <v>0</v>
      </c>
      <c r="H135" s="41">
        <f t="shared" si="12"/>
        <v>0</v>
      </c>
      <c r="I135" s="41">
        <f t="shared" si="10"/>
        <v>0</v>
      </c>
      <c r="J135" s="71"/>
    </row>
    <row r="136" spans="1:10" s="87" customFormat="1" ht="12.75" customHeight="1" x14ac:dyDescent="0.2">
      <c r="A136" s="19">
        <v>127</v>
      </c>
      <c r="B136" s="108" t="s">
        <v>462</v>
      </c>
      <c r="C136" s="147">
        <v>320</v>
      </c>
      <c r="D136" s="75" t="s">
        <v>6</v>
      </c>
      <c r="E136" s="51"/>
      <c r="F136" s="46"/>
      <c r="G136" s="86">
        <f t="shared" si="13"/>
        <v>0</v>
      </c>
      <c r="H136" s="41">
        <f t="shared" si="12"/>
        <v>0</v>
      </c>
      <c r="I136" s="41">
        <f t="shared" si="10"/>
        <v>0</v>
      </c>
      <c r="J136" s="71"/>
    </row>
    <row r="137" spans="1:10" s="87" customFormat="1" ht="12.75" customHeight="1" x14ac:dyDescent="0.2">
      <c r="A137" s="19">
        <v>128</v>
      </c>
      <c r="B137" s="108" t="s">
        <v>691</v>
      </c>
      <c r="C137" s="147">
        <v>108</v>
      </c>
      <c r="D137" s="75" t="s">
        <v>6</v>
      </c>
      <c r="E137" s="51"/>
      <c r="F137" s="46"/>
      <c r="G137" s="86">
        <f t="shared" si="13"/>
        <v>0</v>
      </c>
      <c r="H137" s="41">
        <f t="shared" si="12"/>
        <v>0</v>
      </c>
      <c r="I137" s="41">
        <f t="shared" si="10"/>
        <v>0</v>
      </c>
      <c r="J137" s="71"/>
    </row>
    <row r="138" spans="1:10" s="87" customFormat="1" ht="12.75" customHeight="1" x14ac:dyDescent="0.2">
      <c r="A138" s="19">
        <v>129</v>
      </c>
      <c r="B138" s="108" t="s">
        <v>258</v>
      </c>
      <c r="C138" s="147">
        <v>216</v>
      </c>
      <c r="D138" s="75" t="s">
        <v>6</v>
      </c>
      <c r="E138" s="51"/>
      <c r="F138" s="46"/>
      <c r="G138" s="86">
        <f t="shared" si="13"/>
        <v>0</v>
      </c>
      <c r="H138" s="41">
        <f t="shared" si="12"/>
        <v>0</v>
      </c>
      <c r="I138" s="41">
        <f t="shared" si="10"/>
        <v>0</v>
      </c>
      <c r="J138" s="71"/>
    </row>
    <row r="139" spans="1:10" s="87" customFormat="1" ht="12.75" customHeight="1" x14ac:dyDescent="0.2">
      <c r="A139" s="19">
        <v>130</v>
      </c>
      <c r="B139" s="108" t="s">
        <v>259</v>
      </c>
      <c r="C139" s="147">
        <v>144</v>
      </c>
      <c r="D139" s="75" t="s">
        <v>6</v>
      </c>
      <c r="E139" s="51"/>
      <c r="F139" s="46"/>
      <c r="G139" s="86">
        <f t="shared" si="13"/>
        <v>0</v>
      </c>
      <c r="H139" s="41">
        <f t="shared" si="12"/>
        <v>0</v>
      </c>
      <c r="I139" s="41">
        <f t="shared" si="10"/>
        <v>0</v>
      </c>
      <c r="J139" s="71"/>
    </row>
    <row r="140" spans="1:10" s="87" customFormat="1" ht="12.75" customHeight="1" x14ac:dyDescent="0.2">
      <c r="A140" s="19">
        <v>131</v>
      </c>
      <c r="B140" s="108" t="s">
        <v>260</v>
      </c>
      <c r="C140" s="147">
        <v>8</v>
      </c>
      <c r="D140" s="75" t="s">
        <v>6</v>
      </c>
      <c r="E140" s="51"/>
      <c r="F140" s="46"/>
      <c r="G140" s="86">
        <f t="shared" si="13"/>
        <v>0</v>
      </c>
      <c r="H140" s="41">
        <f t="shared" ref="H140:H147" si="14">F140+G140</f>
        <v>0</v>
      </c>
      <c r="I140" s="41">
        <f t="shared" ref="I140:I144" si="15">H140*C140</f>
        <v>0</v>
      </c>
      <c r="J140" s="71"/>
    </row>
    <row r="141" spans="1:10" s="87" customFormat="1" ht="12.75" customHeight="1" x14ac:dyDescent="0.2">
      <c r="A141" s="19">
        <v>132</v>
      </c>
      <c r="B141" s="108" t="s">
        <v>59</v>
      </c>
      <c r="C141" s="147">
        <v>24</v>
      </c>
      <c r="D141" s="75" t="s">
        <v>6</v>
      </c>
      <c r="E141" s="51"/>
      <c r="F141" s="46"/>
      <c r="G141" s="86">
        <f t="shared" si="13"/>
        <v>0</v>
      </c>
      <c r="H141" s="41">
        <f t="shared" si="14"/>
        <v>0</v>
      </c>
      <c r="I141" s="41">
        <f t="shared" si="15"/>
        <v>0</v>
      </c>
      <c r="J141" s="71"/>
    </row>
    <row r="142" spans="1:10" s="88" customFormat="1" ht="12.75" customHeight="1" x14ac:dyDescent="0.2">
      <c r="A142" s="19">
        <v>133</v>
      </c>
      <c r="B142" s="108" t="s">
        <v>58</v>
      </c>
      <c r="C142" s="147">
        <v>8</v>
      </c>
      <c r="D142" s="75" t="s">
        <v>81</v>
      </c>
      <c r="E142" s="51"/>
      <c r="F142" s="59"/>
      <c r="G142" s="86">
        <f t="shared" si="13"/>
        <v>0</v>
      </c>
      <c r="H142" s="41">
        <f t="shared" si="14"/>
        <v>0</v>
      </c>
      <c r="I142" s="41">
        <f t="shared" si="15"/>
        <v>0</v>
      </c>
      <c r="J142" s="71"/>
    </row>
    <row r="143" spans="1:10" s="87" customFormat="1" ht="12.75" customHeight="1" x14ac:dyDescent="0.2">
      <c r="A143" s="19">
        <v>134</v>
      </c>
      <c r="B143" s="108" t="s">
        <v>60</v>
      </c>
      <c r="C143" s="147">
        <v>42</v>
      </c>
      <c r="D143" s="75" t="s">
        <v>81</v>
      </c>
      <c r="E143" s="51"/>
      <c r="F143" s="46"/>
      <c r="G143" s="86">
        <f t="shared" si="13"/>
        <v>0</v>
      </c>
      <c r="H143" s="41">
        <f t="shared" si="14"/>
        <v>0</v>
      </c>
      <c r="I143" s="41">
        <f t="shared" si="15"/>
        <v>0</v>
      </c>
      <c r="J143" s="71"/>
    </row>
    <row r="144" spans="1:10" s="87" customFormat="1" ht="12.75" customHeight="1" x14ac:dyDescent="0.2">
      <c r="A144" s="19">
        <v>135</v>
      </c>
      <c r="B144" s="108" t="s">
        <v>189</v>
      </c>
      <c r="C144" s="147">
        <v>124</v>
      </c>
      <c r="D144" s="75" t="s">
        <v>6</v>
      </c>
      <c r="E144" s="51"/>
      <c r="F144" s="46"/>
      <c r="G144" s="86">
        <f t="shared" si="13"/>
        <v>0</v>
      </c>
      <c r="H144" s="41">
        <f t="shared" si="14"/>
        <v>0</v>
      </c>
      <c r="I144" s="41">
        <f t="shared" si="15"/>
        <v>0</v>
      </c>
      <c r="J144" s="71"/>
    </row>
    <row r="145" spans="1:10" s="87" customFormat="1" ht="12.75" customHeight="1" x14ac:dyDescent="0.2">
      <c r="A145" s="19">
        <v>136</v>
      </c>
      <c r="B145" s="108" t="s">
        <v>190</v>
      </c>
      <c r="C145" s="147">
        <v>256</v>
      </c>
      <c r="D145" s="75" t="s">
        <v>6</v>
      </c>
      <c r="E145" s="51"/>
      <c r="F145" s="46"/>
      <c r="G145" s="86">
        <f t="shared" si="13"/>
        <v>0</v>
      </c>
      <c r="H145" s="41">
        <f t="shared" si="14"/>
        <v>0</v>
      </c>
      <c r="I145" s="41">
        <f t="shared" ref="I137:I200" si="16">H145*C145</f>
        <v>0</v>
      </c>
      <c r="J145" s="71"/>
    </row>
    <row r="146" spans="1:10" s="87" customFormat="1" ht="12.75" customHeight="1" x14ac:dyDescent="0.2">
      <c r="A146" s="19">
        <v>137</v>
      </c>
      <c r="B146" s="108" t="s">
        <v>114</v>
      </c>
      <c r="C146" s="147">
        <v>11</v>
      </c>
      <c r="D146" s="75" t="s">
        <v>6</v>
      </c>
      <c r="E146" s="51"/>
      <c r="F146" s="46"/>
      <c r="G146" s="86">
        <f t="shared" si="13"/>
        <v>0</v>
      </c>
      <c r="H146" s="41">
        <f t="shared" si="14"/>
        <v>0</v>
      </c>
      <c r="I146" s="41">
        <f t="shared" si="16"/>
        <v>0</v>
      </c>
      <c r="J146" s="71"/>
    </row>
    <row r="147" spans="1:10" s="87" customFormat="1" ht="12.75" customHeight="1" x14ac:dyDescent="0.2">
      <c r="A147" s="19">
        <v>138</v>
      </c>
      <c r="B147" s="108" t="s">
        <v>692</v>
      </c>
      <c r="C147" s="147">
        <v>54</v>
      </c>
      <c r="D147" s="75" t="s">
        <v>81</v>
      </c>
      <c r="E147" s="51"/>
      <c r="F147" s="46"/>
      <c r="G147" s="86">
        <f t="shared" si="13"/>
        <v>0</v>
      </c>
      <c r="H147" s="41">
        <f t="shared" si="14"/>
        <v>0</v>
      </c>
      <c r="I147" s="41">
        <f t="shared" si="16"/>
        <v>0</v>
      </c>
      <c r="J147" s="71"/>
    </row>
    <row r="148" spans="1:10" s="87" customFormat="1" ht="12.75" customHeight="1" x14ac:dyDescent="0.2">
      <c r="A148" s="19">
        <v>139</v>
      </c>
      <c r="B148" s="108" t="s">
        <v>693</v>
      </c>
      <c r="C148" s="147">
        <v>10</v>
      </c>
      <c r="D148" s="75" t="s">
        <v>6</v>
      </c>
      <c r="E148" s="51"/>
      <c r="F148" s="46"/>
      <c r="G148" s="86">
        <f t="shared" ref="G146:G174" si="17">F148*0.095</f>
        <v>0</v>
      </c>
      <c r="H148" s="41">
        <f t="shared" ref="H137:H200" si="18">F148+G148</f>
        <v>0</v>
      </c>
      <c r="I148" s="41">
        <f t="shared" si="16"/>
        <v>0</v>
      </c>
      <c r="J148" s="71"/>
    </row>
    <row r="149" spans="1:10" s="87" customFormat="1" ht="12.75" customHeight="1" x14ac:dyDescent="0.2">
      <c r="A149" s="19">
        <v>140</v>
      </c>
      <c r="B149" s="108" t="s">
        <v>261</v>
      </c>
      <c r="C149" s="147">
        <v>8</v>
      </c>
      <c r="D149" s="75" t="s">
        <v>6</v>
      </c>
      <c r="E149" s="51"/>
      <c r="F149" s="46"/>
      <c r="G149" s="86">
        <f t="shared" si="17"/>
        <v>0</v>
      </c>
      <c r="H149" s="41">
        <f t="shared" si="18"/>
        <v>0</v>
      </c>
      <c r="I149" s="41">
        <f t="shared" si="16"/>
        <v>0</v>
      </c>
      <c r="J149" s="71"/>
    </row>
    <row r="150" spans="1:10" s="87" customFormat="1" ht="12.75" customHeight="1" x14ac:dyDescent="0.2">
      <c r="A150" s="19">
        <v>141</v>
      </c>
      <c r="B150" s="108" t="s">
        <v>262</v>
      </c>
      <c r="C150" s="147">
        <v>54</v>
      </c>
      <c r="D150" s="75" t="s">
        <v>6</v>
      </c>
      <c r="E150" s="51"/>
      <c r="F150" s="46"/>
      <c r="G150" s="86">
        <f t="shared" si="17"/>
        <v>0</v>
      </c>
      <c r="H150" s="41">
        <f t="shared" si="18"/>
        <v>0</v>
      </c>
      <c r="I150" s="41">
        <f t="shared" si="16"/>
        <v>0</v>
      </c>
      <c r="J150" s="71"/>
    </row>
    <row r="151" spans="1:10" s="87" customFormat="1" ht="12.75" customHeight="1" x14ac:dyDescent="0.2">
      <c r="A151" s="19">
        <v>142</v>
      </c>
      <c r="B151" s="108" t="s">
        <v>694</v>
      </c>
      <c r="C151" s="147">
        <v>14</v>
      </c>
      <c r="D151" s="75" t="s">
        <v>6</v>
      </c>
      <c r="E151" s="51"/>
      <c r="F151" s="46"/>
      <c r="G151" s="86">
        <f t="shared" si="17"/>
        <v>0</v>
      </c>
      <c r="H151" s="41">
        <f t="shared" si="18"/>
        <v>0</v>
      </c>
      <c r="I151" s="41">
        <f t="shared" si="16"/>
        <v>0</v>
      </c>
      <c r="J151" s="71"/>
    </row>
    <row r="152" spans="1:10" s="87" customFormat="1" ht="12.75" customHeight="1" x14ac:dyDescent="0.2">
      <c r="A152" s="19">
        <v>143</v>
      </c>
      <c r="B152" s="108" t="s">
        <v>263</v>
      </c>
      <c r="C152" s="147">
        <v>8</v>
      </c>
      <c r="D152" s="75" t="s">
        <v>6</v>
      </c>
      <c r="E152" s="51"/>
      <c r="F152" s="46"/>
      <c r="G152" s="86">
        <f t="shared" si="17"/>
        <v>0</v>
      </c>
      <c r="H152" s="41">
        <f t="shared" si="18"/>
        <v>0</v>
      </c>
      <c r="I152" s="41">
        <f t="shared" si="16"/>
        <v>0</v>
      </c>
      <c r="J152" s="71"/>
    </row>
    <row r="153" spans="1:10" s="87" customFormat="1" ht="12.75" customHeight="1" x14ac:dyDescent="0.2">
      <c r="A153" s="19">
        <v>144</v>
      </c>
      <c r="B153" s="108" t="s">
        <v>695</v>
      </c>
      <c r="C153" s="147">
        <v>6</v>
      </c>
      <c r="D153" s="75" t="s">
        <v>6</v>
      </c>
      <c r="E153" s="51"/>
      <c r="F153" s="46"/>
      <c r="G153" s="86">
        <f t="shared" si="17"/>
        <v>0</v>
      </c>
      <c r="H153" s="41">
        <f t="shared" si="18"/>
        <v>0</v>
      </c>
      <c r="I153" s="41">
        <f t="shared" si="16"/>
        <v>0</v>
      </c>
      <c r="J153" s="71"/>
    </row>
    <row r="154" spans="1:10" s="87" customFormat="1" ht="12.75" customHeight="1" x14ac:dyDescent="0.2">
      <c r="A154" s="19">
        <v>145</v>
      </c>
      <c r="B154" s="108" t="s">
        <v>554</v>
      </c>
      <c r="C154" s="147">
        <v>7</v>
      </c>
      <c r="D154" s="75" t="s">
        <v>6</v>
      </c>
      <c r="E154" s="51"/>
      <c r="F154" s="46"/>
      <c r="G154" s="86">
        <f t="shared" si="17"/>
        <v>0</v>
      </c>
      <c r="H154" s="41">
        <f t="shared" si="18"/>
        <v>0</v>
      </c>
      <c r="I154" s="41">
        <f t="shared" si="16"/>
        <v>0</v>
      </c>
      <c r="J154" s="71"/>
    </row>
    <row r="155" spans="1:10" s="87" customFormat="1" ht="12.75" customHeight="1" x14ac:dyDescent="0.2">
      <c r="A155" s="19">
        <v>146</v>
      </c>
      <c r="B155" s="108" t="s">
        <v>697</v>
      </c>
      <c r="C155" s="147">
        <v>64</v>
      </c>
      <c r="D155" s="75" t="s">
        <v>6</v>
      </c>
      <c r="E155" s="51"/>
      <c r="F155" s="46"/>
      <c r="G155" s="86">
        <f t="shared" si="17"/>
        <v>0</v>
      </c>
      <c r="H155" s="41">
        <f t="shared" si="18"/>
        <v>0</v>
      </c>
      <c r="I155" s="41">
        <f t="shared" si="16"/>
        <v>0</v>
      </c>
      <c r="J155" s="71"/>
    </row>
    <row r="156" spans="1:10" s="87" customFormat="1" ht="12.75" customHeight="1" x14ac:dyDescent="0.2">
      <c r="A156" s="19">
        <v>147</v>
      </c>
      <c r="B156" s="108" t="s">
        <v>698</v>
      </c>
      <c r="C156" s="147">
        <v>214</v>
      </c>
      <c r="D156" s="75" t="s">
        <v>6</v>
      </c>
      <c r="E156" s="51"/>
      <c r="F156" s="46"/>
      <c r="G156" s="86">
        <f t="shared" si="17"/>
        <v>0</v>
      </c>
      <c r="H156" s="41">
        <f t="shared" si="18"/>
        <v>0</v>
      </c>
      <c r="I156" s="41">
        <f t="shared" si="16"/>
        <v>0</v>
      </c>
      <c r="J156" s="71"/>
    </row>
    <row r="157" spans="1:10" s="87" customFormat="1" ht="12.75" customHeight="1" x14ac:dyDescent="0.2">
      <c r="A157" s="19">
        <v>148</v>
      </c>
      <c r="B157" s="108" t="s">
        <v>400</v>
      </c>
      <c r="C157" s="147">
        <v>360</v>
      </c>
      <c r="D157" s="75" t="s">
        <v>6</v>
      </c>
      <c r="E157" s="51"/>
      <c r="F157" s="46"/>
      <c r="G157" s="86">
        <f t="shared" si="17"/>
        <v>0</v>
      </c>
      <c r="H157" s="41">
        <f t="shared" si="18"/>
        <v>0</v>
      </c>
      <c r="I157" s="41">
        <f t="shared" si="16"/>
        <v>0</v>
      </c>
      <c r="J157" s="71"/>
    </row>
    <row r="158" spans="1:10" s="87" customFormat="1" ht="12.75" customHeight="1" x14ac:dyDescent="0.2">
      <c r="A158" s="19">
        <v>149</v>
      </c>
      <c r="B158" s="108" t="s">
        <v>700</v>
      </c>
      <c r="C158" s="147">
        <v>160</v>
      </c>
      <c r="D158" s="75" t="s">
        <v>6</v>
      </c>
      <c r="E158" s="51"/>
      <c r="F158" s="46"/>
      <c r="G158" s="86">
        <f t="shared" si="17"/>
        <v>0</v>
      </c>
      <c r="H158" s="41">
        <f t="shared" si="18"/>
        <v>0</v>
      </c>
      <c r="I158" s="41">
        <f t="shared" si="16"/>
        <v>0</v>
      </c>
      <c r="J158" s="71"/>
    </row>
    <row r="159" spans="1:10" s="87" customFormat="1" ht="12.75" customHeight="1" x14ac:dyDescent="0.2">
      <c r="A159" s="19">
        <v>150</v>
      </c>
      <c r="B159" s="108" t="s">
        <v>555</v>
      </c>
      <c r="C159" s="147">
        <v>64</v>
      </c>
      <c r="D159" s="75" t="s">
        <v>6</v>
      </c>
      <c r="E159" s="51"/>
      <c r="F159" s="46"/>
      <c r="G159" s="86">
        <f t="shared" si="17"/>
        <v>0</v>
      </c>
      <c r="H159" s="41">
        <f t="shared" si="18"/>
        <v>0</v>
      </c>
      <c r="I159" s="41">
        <f t="shared" si="16"/>
        <v>0</v>
      </c>
      <c r="J159" s="71"/>
    </row>
    <row r="160" spans="1:10" s="87" customFormat="1" ht="12.75" customHeight="1" x14ac:dyDescent="0.2">
      <c r="A160" s="19">
        <v>151</v>
      </c>
      <c r="B160" s="108" t="s">
        <v>699</v>
      </c>
      <c r="C160" s="147">
        <v>383</v>
      </c>
      <c r="D160" s="75" t="s">
        <v>6</v>
      </c>
      <c r="E160" s="51"/>
      <c r="F160" s="46"/>
      <c r="G160" s="86">
        <f t="shared" si="17"/>
        <v>0</v>
      </c>
      <c r="H160" s="41">
        <f t="shared" si="18"/>
        <v>0</v>
      </c>
      <c r="I160" s="41">
        <f t="shared" si="16"/>
        <v>0</v>
      </c>
      <c r="J160" s="71"/>
    </row>
    <row r="161" spans="1:10" s="87" customFormat="1" ht="12.75" customHeight="1" x14ac:dyDescent="0.2">
      <c r="A161" s="19">
        <v>152</v>
      </c>
      <c r="B161" s="108" t="s">
        <v>701</v>
      </c>
      <c r="C161" s="147">
        <v>40</v>
      </c>
      <c r="D161" s="75" t="s">
        <v>6</v>
      </c>
      <c r="E161" s="51"/>
      <c r="F161" s="46"/>
      <c r="G161" s="86">
        <f t="shared" si="17"/>
        <v>0</v>
      </c>
      <c r="H161" s="41">
        <f t="shared" si="18"/>
        <v>0</v>
      </c>
      <c r="I161" s="41">
        <f t="shared" si="16"/>
        <v>0</v>
      </c>
      <c r="J161" s="71"/>
    </row>
    <row r="162" spans="1:10" s="87" customFormat="1" ht="12.75" customHeight="1" x14ac:dyDescent="0.2">
      <c r="A162" s="19">
        <v>153</v>
      </c>
      <c r="B162" s="108" t="s">
        <v>264</v>
      </c>
      <c r="C162" s="147">
        <v>346</v>
      </c>
      <c r="D162" s="75" t="s">
        <v>6</v>
      </c>
      <c r="E162" s="93"/>
      <c r="F162" s="46"/>
      <c r="G162" s="86">
        <f t="shared" si="17"/>
        <v>0</v>
      </c>
      <c r="H162" s="41">
        <f t="shared" si="18"/>
        <v>0</v>
      </c>
      <c r="I162" s="41">
        <f t="shared" si="16"/>
        <v>0</v>
      </c>
      <c r="J162" s="71"/>
    </row>
    <row r="163" spans="1:10" s="87" customFormat="1" ht="12.75" customHeight="1" x14ac:dyDescent="0.2">
      <c r="A163" s="19">
        <v>154</v>
      </c>
      <c r="B163" s="108" t="s">
        <v>265</v>
      </c>
      <c r="C163" s="147">
        <v>160</v>
      </c>
      <c r="D163" s="75" t="s">
        <v>6</v>
      </c>
      <c r="E163" s="51"/>
      <c r="F163" s="46"/>
      <c r="G163" s="86">
        <f t="shared" si="17"/>
        <v>0</v>
      </c>
      <c r="H163" s="41">
        <f t="shared" si="18"/>
        <v>0</v>
      </c>
      <c r="I163" s="41">
        <f t="shared" si="16"/>
        <v>0</v>
      </c>
      <c r="J163" s="71"/>
    </row>
    <row r="164" spans="1:10" s="87" customFormat="1" ht="12.75" customHeight="1" x14ac:dyDescent="0.2">
      <c r="A164" s="19">
        <v>155</v>
      </c>
      <c r="B164" s="108" t="s">
        <v>266</v>
      </c>
      <c r="C164" s="147">
        <v>96</v>
      </c>
      <c r="D164" s="75" t="s">
        <v>6</v>
      </c>
      <c r="E164" s="51"/>
      <c r="F164" s="46"/>
      <c r="G164" s="86">
        <f t="shared" si="17"/>
        <v>0</v>
      </c>
      <c r="H164" s="41">
        <f t="shared" si="18"/>
        <v>0</v>
      </c>
      <c r="I164" s="41">
        <f t="shared" si="16"/>
        <v>0</v>
      </c>
      <c r="J164" s="71"/>
    </row>
    <row r="165" spans="1:10" s="87" customFormat="1" ht="12.75" customHeight="1" x14ac:dyDescent="0.2">
      <c r="A165" s="19">
        <v>156</v>
      </c>
      <c r="B165" s="108" t="s">
        <v>702</v>
      </c>
      <c r="C165" s="147">
        <v>635</v>
      </c>
      <c r="D165" s="75" t="s">
        <v>6</v>
      </c>
      <c r="E165" s="51"/>
      <c r="F165" s="46"/>
      <c r="G165" s="86">
        <f t="shared" si="17"/>
        <v>0</v>
      </c>
      <c r="H165" s="41">
        <f t="shared" si="18"/>
        <v>0</v>
      </c>
      <c r="I165" s="41">
        <f t="shared" si="16"/>
        <v>0</v>
      </c>
      <c r="J165" s="71"/>
    </row>
    <row r="166" spans="1:10" s="87" customFormat="1" ht="12.75" customHeight="1" x14ac:dyDescent="0.2">
      <c r="A166" s="19">
        <v>157</v>
      </c>
      <c r="B166" s="108" t="s">
        <v>401</v>
      </c>
      <c r="C166" s="147">
        <v>45</v>
      </c>
      <c r="D166" s="75" t="s">
        <v>6</v>
      </c>
      <c r="E166" s="51"/>
      <c r="F166" s="46"/>
      <c r="G166" s="86">
        <f t="shared" si="17"/>
        <v>0</v>
      </c>
      <c r="H166" s="41">
        <f t="shared" si="18"/>
        <v>0</v>
      </c>
      <c r="I166" s="41">
        <f t="shared" si="16"/>
        <v>0</v>
      </c>
      <c r="J166" s="71"/>
    </row>
    <row r="167" spans="1:10" s="87" customFormat="1" ht="12.75" customHeight="1" x14ac:dyDescent="0.2">
      <c r="A167" s="19">
        <v>158</v>
      </c>
      <c r="B167" s="108" t="s">
        <v>402</v>
      </c>
      <c r="C167" s="147">
        <v>32</v>
      </c>
      <c r="D167" s="75" t="s">
        <v>6</v>
      </c>
      <c r="E167" s="51"/>
      <c r="F167" s="46"/>
      <c r="G167" s="86">
        <f t="shared" si="17"/>
        <v>0</v>
      </c>
      <c r="H167" s="41">
        <f t="shared" si="18"/>
        <v>0</v>
      </c>
      <c r="I167" s="41">
        <f t="shared" si="16"/>
        <v>0</v>
      </c>
      <c r="J167" s="71"/>
    </row>
    <row r="168" spans="1:10" s="87" customFormat="1" ht="12.75" customHeight="1" x14ac:dyDescent="0.2">
      <c r="A168" s="19">
        <v>159</v>
      </c>
      <c r="B168" s="108" t="s">
        <v>703</v>
      </c>
      <c r="C168" s="147">
        <v>480</v>
      </c>
      <c r="D168" s="75" t="s">
        <v>6</v>
      </c>
      <c r="E168" s="51"/>
      <c r="F168" s="46"/>
      <c r="G168" s="86">
        <f t="shared" si="17"/>
        <v>0</v>
      </c>
      <c r="H168" s="41">
        <f t="shared" si="18"/>
        <v>0</v>
      </c>
      <c r="I168" s="41">
        <f t="shared" si="16"/>
        <v>0</v>
      </c>
      <c r="J168" s="71"/>
    </row>
    <row r="169" spans="1:10" s="87" customFormat="1" ht="12.75" customHeight="1" x14ac:dyDescent="0.2">
      <c r="A169" s="19">
        <v>160</v>
      </c>
      <c r="B169" s="108" t="s">
        <v>704</v>
      </c>
      <c r="C169" s="147">
        <v>40</v>
      </c>
      <c r="D169" s="75" t="s">
        <v>6</v>
      </c>
      <c r="E169" s="51"/>
      <c r="F169" s="46"/>
      <c r="G169" s="86">
        <f t="shared" si="17"/>
        <v>0</v>
      </c>
      <c r="H169" s="41">
        <f t="shared" si="18"/>
        <v>0</v>
      </c>
      <c r="I169" s="41">
        <f t="shared" si="16"/>
        <v>0</v>
      </c>
      <c r="J169" s="71"/>
    </row>
    <row r="170" spans="1:10" s="87" customFormat="1" ht="12.75" customHeight="1" x14ac:dyDescent="0.2">
      <c r="A170" s="19">
        <v>161</v>
      </c>
      <c r="B170" s="108" t="s">
        <v>403</v>
      </c>
      <c r="C170" s="147">
        <v>40</v>
      </c>
      <c r="D170" s="75" t="s">
        <v>6</v>
      </c>
      <c r="E170" s="51"/>
      <c r="F170" s="46"/>
      <c r="G170" s="86">
        <f t="shared" si="17"/>
        <v>0</v>
      </c>
      <c r="H170" s="41">
        <f t="shared" si="18"/>
        <v>0</v>
      </c>
      <c r="I170" s="41">
        <f t="shared" si="16"/>
        <v>0</v>
      </c>
      <c r="J170" s="71"/>
    </row>
    <row r="171" spans="1:10" s="87" customFormat="1" ht="12.75" customHeight="1" x14ac:dyDescent="0.2">
      <c r="A171" s="19">
        <v>162</v>
      </c>
      <c r="B171" s="108" t="s">
        <v>404</v>
      </c>
      <c r="C171" s="147">
        <v>68</v>
      </c>
      <c r="D171" s="75" t="s">
        <v>6</v>
      </c>
      <c r="E171" s="51"/>
      <c r="F171" s="46"/>
      <c r="G171" s="86">
        <f t="shared" si="17"/>
        <v>0</v>
      </c>
      <c r="H171" s="41">
        <f t="shared" si="18"/>
        <v>0</v>
      </c>
      <c r="I171" s="41">
        <f t="shared" si="16"/>
        <v>0</v>
      </c>
      <c r="J171" s="71"/>
    </row>
    <row r="172" spans="1:10" s="87" customFormat="1" ht="12.75" customHeight="1" x14ac:dyDescent="0.2">
      <c r="A172" s="19">
        <v>163</v>
      </c>
      <c r="B172" s="108" t="s">
        <v>696</v>
      </c>
      <c r="C172" s="147">
        <v>64</v>
      </c>
      <c r="D172" s="75" t="s">
        <v>6</v>
      </c>
      <c r="E172" s="51"/>
      <c r="F172" s="46"/>
      <c r="G172" s="86">
        <f t="shared" si="17"/>
        <v>0</v>
      </c>
      <c r="H172" s="41">
        <f t="shared" si="18"/>
        <v>0</v>
      </c>
      <c r="I172" s="41">
        <f t="shared" si="16"/>
        <v>0</v>
      </c>
      <c r="J172" s="71"/>
    </row>
    <row r="173" spans="1:10" s="87" customFormat="1" ht="12.75" customHeight="1" x14ac:dyDescent="0.2">
      <c r="A173" s="19">
        <v>164</v>
      </c>
      <c r="B173" s="108" t="s">
        <v>460</v>
      </c>
      <c r="C173" s="147">
        <v>40</v>
      </c>
      <c r="D173" s="75" t="s">
        <v>6</v>
      </c>
      <c r="E173" s="51"/>
      <c r="F173" s="46"/>
      <c r="G173" s="86">
        <f t="shared" si="17"/>
        <v>0</v>
      </c>
      <c r="H173" s="41">
        <f t="shared" si="18"/>
        <v>0</v>
      </c>
      <c r="I173" s="41">
        <f t="shared" si="16"/>
        <v>0</v>
      </c>
      <c r="J173" s="71"/>
    </row>
    <row r="174" spans="1:10" s="87" customFormat="1" ht="12.75" customHeight="1" x14ac:dyDescent="0.2">
      <c r="A174" s="19">
        <v>165</v>
      </c>
      <c r="B174" s="108" t="s">
        <v>461</v>
      </c>
      <c r="C174" s="147">
        <v>264</v>
      </c>
      <c r="D174" s="75" t="s">
        <v>6</v>
      </c>
      <c r="E174" s="51"/>
      <c r="F174" s="46"/>
      <c r="G174" s="86">
        <f t="shared" si="17"/>
        <v>0</v>
      </c>
      <c r="H174" s="41">
        <f t="shared" si="18"/>
        <v>0</v>
      </c>
      <c r="I174" s="41">
        <f t="shared" si="16"/>
        <v>0</v>
      </c>
      <c r="J174" s="71"/>
    </row>
    <row r="175" spans="1:10" s="87" customFormat="1" ht="12.75" customHeight="1" x14ac:dyDescent="0.2">
      <c r="A175" s="19">
        <v>166</v>
      </c>
      <c r="B175" s="108" t="s">
        <v>115</v>
      </c>
      <c r="C175" s="147">
        <v>160</v>
      </c>
      <c r="D175" s="75" t="s">
        <v>6</v>
      </c>
      <c r="E175" s="51"/>
      <c r="F175" s="46"/>
      <c r="G175" s="86">
        <f t="shared" ref="G175:G214" si="19">F175*0.095</f>
        <v>0</v>
      </c>
      <c r="H175" s="41">
        <f t="shared" si="18"/>
        <v>0</v>
      </c>
      <c r="I175" s="41">
        <f t="shared" si="16"/>
        <v>0</v>
      </c>
      <c r="J175" s="71"/>
    </row>
    <row r="176" spans="1:10" s="87" customFormat="1" ht="12.75" customHeight="1" x14ac:dyDescent="0.2">
      <c r="A176" s="19">
        <v>167</v>
      </c>
      <c r="B176" s="108" t="s">
        <v>706</v>
      </c>
      <c r="C176" s="147">
        <v>6</v>
      </c>
      <c r="D176" s="75" t="s">
        <v>6</v>
      </c>
      <c r="E176" s="51"/>
      <c r="F176" s="46"/>
      <c r="G176" s="86">
        <f t="shared" si="19"/>
        <v>0</v>
      </c>
      <c r="H176" s="41">
        <f t="shared" si="18"/>
        <v>0</v>
      </c>
      <c r="I176" s="41">
        <f t="shared" si="16"/>
        <v>0</v>
      </c>
      <c r="J176" s="71"/>
    </row>
    <row r="177" spans="1:10" s="87" customFormat="1" ht="12.75" customHeight="1" x14ac:dyDescent="0.2">
      <c r="A177" s="19">
        <v>168</v>
      </c>
      <c r="B177" s="108" t="s">
        <v>705</v>
      </c>
      <c r="C177" s="147">
        <v>10</v>
      </c>
      <c r="D177" s="75" t="s">
        <v>6</v>
      </c>
      <c r="E177" s="51"/>
      <c r="F177" s="46"/>
      <c r="G177" s="86">
        <f t="shared" si="19"/>
        <v>0</v>
      </c>
      <c r="H177" s="41">
        <f t="shared" si="18"/>
        <v>0</v>
      </c>
      <c r="I177" s="41">
        <f t="shared" si="16"/>
        <v>0</v>
      </c>
      <c r="J177" s="71"/>
    </row>
    <row r="178" spans="1:10" s="87" customFormat="1" ht="12.75" customHeight="1" x14ac:dyDescent="0.2">
      <c r="A178" s="19">
        <v>169</v>
      </c>
      <c r="B178" s="108" t="s">
        <v>267</v>
      </c>
      <c r="C178" s="147">
        <v>3</v>
      </c>
      <c r="D178" s="75" t="s">
        <v>6</v>
      </c>
      <c r="E178" s="51"/>
      <c r="F178" s="46"/>
      <c r="G178" s="86">
        <f t="shared" si="19"/>
        <v>0</v>
      </c>
      <c r="H178" s="41">
        <f t="shared" si="18"/>
        <v>0</v>
      </c>
      <c r="I178" s="41">
        <f t="shared" si="16"/>
        <v>0</v>
      </c>
      <c r="J178" s="71"/>
    </row>
    <row r="179" spans="1:10" s="87" customFormat="1" ht="12.75" customHeight="1" x14ac:dyDescent="0.2">
      <c r="A179" s="19">
        <v>170</v>
      </c>
      <c r="B179" s="108" t="s">
        <v>268</v>
      </c>
      <c r="C179" s="147">
        <v>3</v>
      </c>
      <c r="D179" s="75" t="s">
        <v>81</v>
      </c>
      <c r="E179" s="51"/>
      <c r="F179" s="46"/>
      <c r="G179" s="86">
        <f t="shared" si="19"/>
        <v>0</v>
      </c>
      <c r="H179" s="41">
        <f t="shared" si="18"/>
        <v>0</v>
      </c>
      <c r="I179" s="41">
        <f t="shared" si="16"/>
        <v>0</v>
      </c>
      <c r="J179" s="71"/>
    </row>
    <row r="180" spans="1:10" s="87" customFormat="1" ht="12.75" customHeight="1" x14ac:dyDescent="0.2">
      <c r="A180" s="19">
        <v>171</v>
      </c>
      <c r="B180" s="108" t="s">
        <v>116</v>
      </c>
      <c r="C180" s="147">
        <v>5</v>
      </c>
      <c r="D180" s="75" t="s">
        <v>6</v>
      </c>
      <c r="E180" s="51"/>
      <c r="F180" s="46"/>
      <c r="G180" s="86">
        <f t="shared" si="19"/>
        <v>0</v>
      </c>
      <c r="H180" s="41">
        <f t="shared" si="18"/>
        <v>0</v>
      </c>
      <c r="I180" s="41">
        <f t="shared" si="16"/>
        <v>0</v>
      </c>
      <c r="J180" s="71"/>
    </row>
    <row r="181" spans="1:10" s="87" customFormat="1" ht="12.75" customHeight="1" x14ac:dyDescent="0.2">
      <c r="A181" s="19">
        <v>172</v>
      </c>
      <c r="B181" s="108" t="s">
        <v>269</v>
      </c>
      <c r="C181" s="147">
        <v>3</v>
      </c>
      <c r="D181" s="75" t="s">
        <v>6</v>
      </c>
      <c r="E181" s="51"/>
      <c r="F181" s="46"/>
      <c r="G181" s="86">
        <f t="shared" si="19"/>
        <v>0</v>
      </c>
      <c r="H181" s="41">
        <f t="shared" si="18"/>
        <v>0</v>
      </c>
      <c r="I181" s="41">
        <f t="shared" si="16"/>
        <v>0</v>
      </c>
      <c r="J181" s="71"/>
    </row>
    <row r="182" spans="1:10" s="87" customFormat="1" ht="12.75" customHeight="1" x14ac:dyDescent="0.2">
      <c r="A182" s="19">
        <v>173</v>
      </c>
      <c r="B182" s="108" t="s">
        <v>270</v>
      </c>
      <c r="C182" s="147">
        <v>3</v>
      </c>
      <c r="D182" s="75" t="s">
        <v>6</v>
      </c>
      <c r="E182" s="51"/>
      <c r="F182" s="46"/>
      <c r="G182" s="86">
        <f t="shared" si="19"/>
        <v>0</v>
      </c>
      <c r="H182" s="41">
        <f t="shared" si="18"/>
        <v>0</v>
      </c>
      <c r="I182" s="41">
        <f t="shared" si="16"/>
        <v>0</v>
      </c>
      <c r="J182" s="71"/>
    </row>
    <row r="183" spans="1:10" s="87" customFormat="1" ht="12.75" customHeight="1" x14ac:dyDescent="0.2">
      <c r="A183" s="19">
        <v>174</v>
      </c>
      <c r="B183" s="108" t="s">
        <v>117</v>
      </c>
      <c r="C183" s="147">
        <v>3</v>
      </c>
      <c r="D183" s="75" t="s">
        <v>6</v>
      </c>
      <c r="E183" s="51"/>
      <c r="F183" s="46"/>
      <c r="G183" s="86">
        <f t="shared" si="19"/>
        <v>0</v>
      </c>
      <c r="H183" s="41">
        <f t="shared" si="18"/>
        <v>0</v>
      </c>
      <c r="I183" s="41">
        <f t="shared" si="16"/>
        <v>0</v>
      </c>
      <c r="J183" s="71"/>
    </row>
    <row r="184" spans="1:10" s="87" customFormat="1" ht="12.75" customHeight="1" x14ac:dyDescent="0.2">
      <c r="A184" s="19">
        <v>175</v>
      </c>
      <c r="B184" s="108" t="s">
        <v>556</v>
      </c>
      <c r="C184" s="147">
        <v>35</v>
      </c>
      <c r="D184" s="75" t="s">
        <v>6</v>
      </c>
      <c r="E184" s="51"/>
      <c r="F184" s="46"/>
      <c r="G184" s="86">
        <f t="shared" si="19"/>
        <v>0</v>
      </c>
      <c r="H184" s="41">
        <f t="shared" si="18"/>
        <v>0</v>
      </c>
      <c r="I184" s="41">
        <f t="shared" si="16"/>
        <v>0</v>
      </c>
      <c r="J184" s="71"/>
    </row>
    <row r="185" spans="1:10" s="87" customFormat="1" ht="12.75" customHeight="1" x14ac:dyDescent="0.2">
      <c r="A185" s="19">
        <v>176</v>
      </c>
      <c r="B185" s="108" t="s">
        <v>271</v>
      </c>
      <c r="C185" s="147">
        <v>4</v>
      </c>
      <c r="D185" s="75" t="s">
        <v>6</v>
      </c>
      <c r="E185" s="51"/>
      <c r="F185" s="46"/>
      <c r="G185" s="86">
        <f t="shared" si="19"/>
        <v>0</v>
      </c>
      <c r="H185" s="41">
        <f t="shared" si="18"/>
        <v>0</v>
      </c>
      <c r="I185" s="41">
        <f t="shared" si="16"/>
        <v>0</v>
      </c>
      <c r="J185" s="71"/>
    </row>
    <row r="186" spans="1:10" s="87" customFormat="1" ht="12.75" customHeight="1" x14ac:dyDescent="0.2">
      <c r="A186" s="19">
        <v>177</v>
      </c>
      <c r="B186" s="108" t="s">
        <v>61</v>
      </c>
      <c r="C186" s="147">
        <v>8</v>
      </c>
      <c r="D186" s="75" t="s">
        <v>81</v>
      </c>
      <c r="E186" s="51"/>
      <c r="F186" s="46"/>
      <c r="G186" s="86">
        <f t="shared" si="19"/>
        <v>0</v>
      </c>
      <c r="H186" s="41">
        <f t="shared" si="18"/>
        <v>0</v>
      </c>
      <c r="I186" s="41">
        <f t="shared" si="16"/>
        <v>0</v>
      </c>
      <c r="J186" s="71"/>
    </row>
    <row r="187" spans="1:10" s="87" customFormat="1" ht="12.75" customHeight="1" x14ac:dyDescent="0.2">
      <c r="A187" s="19">
        <v>178</v>
      </c>
      <c r="B187" s="108" t="s">
        <v>272</v>
      </c>
      <c r="C187" s="147">
        <v>60</v>
      </c>
      <c r="D187" s="75" t="s">
        <v>81</v>
      </c>
      <c r="E187" s="51"/>
      <c r="F187" s="46"/>
      <c r="G187" s="86">
        <f t="shared" si="19"/>
        <v>0</v>
      </c>
      <c r="H187" s="41">
        <f t="shared" si="18"/>
        <v>0</v>
      </c>
      <c r="I187" s="41">
        <f t="shared" si="16"/>
        <v>0</v>
      </c>
      <c r="J187" s="71"/>
    </row>
    <row r="188" spans="1:10" s="89" customFormat="1" ht="12.75" customHeight="1" x14ac:dyDescent="0.2">
      <c r="A188" s="19">
        <v>179</v>
      </c>
      <c r="B188" s="108" t="s">
        <v>273</v>
      </c>
      <c r="C188" s="147">
        <v>36</v>
      </c>
      <c r="D188" s="75" t="s">
        <v>81</v>
      </c>
      <c r="E188" s="51"/>
      <c r="F188" s="46"/>
      <c r="G188" s="86">
        <f t="shared" si="19"/>
        <v>0</v>
      </c>
      <c r="H188" s="41">
        <f t="shared" si="18"/>
        <v>0</v>
      </c>
      <c r="I188" s="41">
        <f t="shared" si="16"/>
        <v>0</v>
      </c>
      <c r="J188" s="71"/>
    </row>
    <row r="189" spans="1:10" x14ac:dyDescent="0.2">
      <c r="A189" s="19">
        <v>180</v>
      </c>
      <c r="B189" s="108" t="s">
        <v>457</v>
      </c>
      <c r="C189" s="150">
        <v>4</v>
      </c>
      <c r="D189" s="75" t="s">
        <v>0</v>
      </c>
      <c r="E189" s="11"/>
      <c r="F189" s="15"/>
      <c r="G189" s="86">
        <f t="shared" si="19"/>
        <v>0</v>
      </c>
      <c r="H189" s="41">
        <f t="shared" si="18"/>
        <v>0</v>
      </c>
      <c r="I189" s="41">
        <f t="shared" si="16"/>
        <v>0</v>
      </c>
      <c r="J189" s="71"/>
    </row>
    <row r="190" spans="1:10" x14ac:dyDescent="0.2">
      <c r="A190" s="19">
        <v>181</v>
      </c>
      <c r="B190" s="108" t="s">
        <v>458</v>
      </c>
      <c r="C190" s="151">
        <v>3</v>
      </c>
      <c r="D190" s="75" t="s">
        <v>0</v>
      </c>
      <c r="E190" s="90"/>
      <c r="F190" s="90"/>
      <c r="G190" s="86">
        <f t="shared" si="19"/>
        <v>0</v>
      </c>
      <c r="H190" s="41">
        <f t="shared" si="18"/>
        <v>0</v>
      </c>
      <c r="I190" s="41">
        <f t="shared" si="16"/>
        <v>0</v>
      </c>
      <c r="J190" s="71"/>
    </row>
    <row r="191" spans="1:10" x14ac:dyDescent="0.2">
      <c r="A191" s="19">
        <v>182</v>
      </c>
      <c r="B191" s="108" t="s">
        <v>459</v>
      </c>
      <c r="C191" s="151">
        <v>10</v>
      </c>
      <c r="D191" s="75" t="s">
        <v>0</v>
      </c>
      <c r="E191" s="90"/>
      <c r="F191" s="90"/>
      <c r="G191" s="86">
        <f t="shared" si="19"/>
        <v>0</v>
      </c>
      <c r="H191" s="41">
        <f t="shared" si="18"/>
        <v>0</v>
      </c>
      <c r="I191" s="41">
        <f t="shared" si="16"/>
        <v>0</v>
      </c>
      <c r="J191" s="71"/>
    </row>
    <row r="192" spans="1:10" x14ac:dyDescent="0.2">
      <c r="A192" s="19">
        <v>183</v>
      </c>
      <c r="B192" s="108" t="s">
        <v>274</v>
      </c>
      <c r="C192" s="150">
        <v>227</v>
      </c>
      <c r="D192" s="75" t="s">
        <v>81</v>
      </c>
      <c r="E192" s="15"/>
      <c r="F192" s="15"/>
      <c r="G192" s="86">
        <f t="shared" si="19"/>
        <v>0</v>
      </c>
      <c r="H192" s="41">
        <f t="shared" si="18"/>
        <v>0</v>
      </c>
      <c r="I192" s="41">
        <f t="shared" si="16"/>
        <v>0</v>
      </c>
      <c r="J192" s="71"/>
    </row>
    <row r="193" spans="1:10" x14ac:dyDescent="0.2">
      <c r="A193" s="19">
        <v>184</v>
      </c>
      <c r="B193" s="108" t="s">
        <v>405</v>
      </c>
      <c r="C193" s="151">
        <v>130</v>
      </c>
      <c r="D193" s="75" t="s">
        <v>81</v>
      </c>
      <c r="E193" s="90"/>
      <c r="F193" s="90"/>
      <c r="G193" s="86">
        <f t="shared" si="19"/>
        <v>0</v>
      </c>
      <c r="H193" s="41">
        <f t="shared" si="18"/>
        <v>0</v>
      </c>
      <c r="I193" s="41">
        <f t="shared" si="16"/>
        <v>0</v>
      </c>
      <c r="J193" s="71"/>
    </row>
    <row r="194" spans="1:10" x14ac:dyDescent="0.2">
      <c r="A194" s="19">
        <v>185</v>
      </c>
      <c r="B194" s="108" t="s">
        <v>707</v>
      </c>
      <c r="C194" s="151">
        <v>107</v>
      </c>
      <c r="D194" s="75" t="s">
        <v>81</v>
      </c>
      <c r="E194" s="90"/>
      <c r="F194" s="90"/>
      <c r="G194" s="86">
        <f t="shared" si="19"/>
        <v>0</v>
      </c>
      <c r="H194" s="41">
        <f t="shared" si="18"/>
        <v>0</v>
      </c>
      <c r="I194" s="41">
        <f t="shared" si="16"/>
        <v>0</v>
      </c>
      <c r="J194" s="71"/>
    </row>
    <row r="195" spans="1:10" x14ac:dyDescent="0.2">
      <c r="A195" s="19">
        <v>186</v>
      </c>
      <c r="B195" s="108" t="s">
        <v>275</v>
      </c>
      <c r="C195" s="151">
        <v>64</v>
      </c>
      <c r="D195" s="75" t="s">
        <v>81</v>
      </c>
      <c r="E195" s="90"/>
      <c r="F195" s="90"/>
      <c r="G195" s="86">
        <f t="shared" si="19"/>
        <v>0</v>
      </c>
      <c r="H195" s="41">
        <f t="shared" si="18"/>
        <v>0</v>
      </c>
      <c r="I195" s="41">
        <f t="shared" si="16"/>
        <v>0</v>
      </c>
      <c r="J195" s="71"/>
    </row>
    <row r="196" spans="1:10" x14ac:dyDescent="0.2">
      <c r="A196" s="19">
        <v>187</v>
      </c>
      <c r="B196" s="108" t="s">
        <v>452</v>
      </c>
      <c r="C196" s="151">
        <v>3</v>
      </c>
      <c r="D196" s="75" t="s">
        <v>81</v>
      </c>
      <c r="E196" s="90"/>
      <c r="F196" s="90"/>
      <c r="G196" s="86">
        <f t="shared" si="19"/>
        <v>0</v>
      </c>
      <c r="H196" s="41">
        <f t="shared" si="18"/>
        <v>0</v>
      </c>
      <c r="I196" s="41">
        <f t="shared" si="16"/>
        <v>0</v>
      </c>
      <c r="J196" s="71"/>
    </row>
    <row r="197" spans="1:10" x14ac:dyDescent="0.2">
      <c r="A197" s="19">
        <v>188</v>
      </c>
      <c r="B197" s="108" t="s">
        <v>276</v>
      </c>
      <c r="C197" s="151">
        <v>9</v>
      </c>
      <c r="D197" s="75" t="s">
        <v>81</v>
      </c>
      <c r="E197" s="90"/>
      <c r="F197" s="90"/>
      <c r="G197" s="86">
        <f t="shared" si="19"/>
        <v>0</v>
      </c>
      <c r="H197" s="41">
        <f t="shared" si="18"/>
        <v>0</v>
      </c>
      <c r="I197" s="41">
        <f t="shared" si="16"/>
        <v>0</v>
      </c>
      <c r="J197" s="71"/>
    </row>
    <row r="198" spans="1:10" x14ac:dyDescent="0.2">
      <c r="A198" s="19">
        <v>189</v>
      </c>
      <c r="B198" s="108" t="s">
        <v>453</v>
      </c>
      <c r="C198" s="151">
        <v>714</v>
      </c>
      <c r="D198" s="75" t="s">
        <v>81</v>
      </c>
      <c r="E198" s="90"/>
      <c r="F198" s="90"/>
      <c r="G198" s="86">
        <f t="shared" si="19"/>
        <v>0</v>
      </c>
      <c r="H198" s="41">
        <f t="shared" si="18"/>
        <v>0</v>
      </c>
      <c r="I198" s="41">
        <f t="shared" si="16"/>
        <v>0</v>
      </c>
      <c r="J198" s="71"/>
    </row>
    <row r="199" spans="1:10" x14ac:dyDescent="0.2">
      <c r="A199" s="19">
        <v>190</v>
      </c>
      <c r="B199" s="108" t="s">
        <v>708</v>
      </c>
      <c r="C199" s="151">
        <v>6</v>
      </c>
      <c r="D199" s="75" t="s">
        <v>6</v>
      </c>
      <c r="E199" s="90"/>
      <c r="F199" s="90"/>
      <c r="G199" s="86">
        <f t="shared" si="19"/>
        <v>0</v>
      </c>
      <c r="H199" s="41">
        <f t="shared" si="18"/>
        <v>0</v>
      </c>
      <c r="I199" s="41">
        <f t="shared" si="16"/>
        <v>0</v>
      </c>
      <c r="J199" s="71"/>
    </row>
    <row r="200" spans="1:10" x14ac:dyDescent="0.2">
      <c r="A200" s="19">
        <v>191</v>
      </c>
      <c r="B200" s="108" t="s">
        <v>118</v>
      </c>
      <c r="C200" s="151">
        <v>7</v>
      </c>
      <c r="D200" s="75" t="s">
        <v>81</v>
      </c>
      <c r="E200" s="90"/>
      <c r="F200" s="90"/>
      <c r="G200" s="86">
        <f t="shared" si="19"/>
        <v>0</v>
      </c>
      <c r="H200" s="41">
        <f t="shared" si="18"/>
        <v>0</v>
      </c>
      <c r="I200" s="41">
        <f t="shared" si="16"/>
        <v>0</v>
      </c>
      <c r="J200" s="71"/>
    </row>
    <row r="201" spans="1:10" x14ac:dyDescent="0.2">
      <c r="A201" s="19">
        <v>192</v>
      </c>
      <c r="B201" s="108" t="s">
        <v>119</v>
      </c>
      <c r="C201" s="151">
        <v>3</v>
      </c>
      <c r="D201" s="75" t="s">
        <v>81</v>
      </c>
      <c r="E201" s="90"/>
      <c r="F201" s="90"/>
      <c r="G201" s="86">
        <f t="shared" si="19"/>
        <v>0</v>
      </c>
      <c r="H201" s="41">
        <f t="shared" ref="H201:H212" si="20">F201+G201</f>
        <v>0</v>
      </c>
      <c r="I201" s="41">
        <f t="shared" ref="I201:I211" si="21">H201*C201</f>
        <v>0</v>
      </c>
      <c r="J201" s="71"/>
    </row>
    <row r="202" spans="1:10" x14ac:dyDescent="0.2">
      <c r="A202" s="19">
        <v>193</v>
      </c>
      <c r="B202" s="108" t="s">
        <v>650</v>
      </c>
      <c r="C202" s="151">
        <v>166</v>
      </c>
      <c r="D202" s="75" t="s">
        <v>450</v>
      </c>
      <c r="E202" s="90"/>
      <c r="F202" s="90"/>
      <c r="G202" s="86">
        <f t="shared" si="19"/>
        <v>0</v>
      </c>
      <c r="H202" s="41">
        <f t="shared" si="20"/>
        <v>0</v>
      </c>
      <c r="I202" s="41">
        <f t="shared" si="21"/>
        <v>0</v>
      </c>
      <c r="J202" s="71"/>
    </row>
    <row r="203" spans="1:10" x14ac:dyDescent="0.2">
      <c r="A203" s="19">
        <v>194</v>
      </c>
      <c r="B203" s="108" t="s">
        <v>277</v>
      </c>
      <c r="C203" s="151">
        <v>8</v>
      </c>
      <c r="D203" s="75" t="s">
        <v>81</v>
      </c>
      <c r="E203" s="90"/>
      <c r="F203" s="90"/>
      <c r="G203" s="86">
        <f t="shared" si="19"/>
        <v>0</v>
      </c>
      <c r="H203" s="41">
        <f t="shared" si="20"/>
        <v>0</v>
      </c>
      <c r="I203" s="41">
        <f t="shared" si="21"/>
        <v>0</v>
      </c>
      <c r="J203" s="71"/>
    </row>
    <row r="204" spans="1:10" x14ac:dyDescent="0.2">
      <c r="A204" s="19">
        <v>195</v>
      </c>
      <c r="B204" s="108" t="s">
        <v>99</v>
      </c>
      <c r="C204" s="151">
        <v>4</v>
      </c>
      <c r="D204" s="75" t="s">
        <v>6</v>
      </c>
      <c r="E204" s="90"/>
      <c r="F204" s="90"/>
      <c r="G204" s="86">
        <f t="shared" si="19"/>
        <v>0</v>
      </c>
      <c r="H204" s="41">
        <f t="shared" si="20"/>
        <v>0</v>
      </c>
      <c r="I204" s="41">
        <f t="shared" si="21"/>
        <v>0</v>
      </c>
      <c r="J204" s="71"/>
    </row>
    <row r="205" spans="1:10" x14ac:dyDescent="0.2">
      <c r="A205" s="19">
        <v>196</v>
      </c>
      <c r="B205" s="108" t="s">
        <v>120</v>
      </c>
      <c r="C205" s="151">
        <v>27</v>
      </c>
      <c r="D205" s="75" t="s">
        <v>6</v>
      </c>
      <c r="E205" s="90"/>
      <c r="F205" s="90"/>
      <c r="G205" s="86">
        <f t="shared" si="19"/>
        <v>0</v>
      </c>
      <c r="H205" s="41">
        <f t="shared" si="20"/>
        <v>0</v>
      </c>
      <c r="I205" s="41">
        <f t="shared" si="21"/>
        <v>0</v>
      </c>
      <c r="J205" s="71"/>
    </row>
    <row r="206" spans="1:10" x14ac:dyDescent="0.2">
      <c r="A206" s="19">
        <v>197</v>
      </c>
      <c r="B206" s="108" t="s">
        <v>406</v>
      </c>
      <c r="C206" s="151">
        <v>8</v>
      </c>
      <c r="D206" s="75" t="s">
        <v>6</v>
      </c>
      <c r="E206" s="90"/>
      <c r="F206" s="90"/>
      <c r="G206" s="86">
        <f t="shared" si="19"/>
        <v>0</v>
      </c>
      <c r="H206" s="41">
        <f t="shared" si="20"/>
        <v>0</v>
      </c>
      <c r="I206" s="41">
        <f t="shared" si="21"/>
        <v>0</v>
      </c>
      <c r="J206" s="71"/>
    </row>
    <row r="207" spans="1:10" x14ac:dyDescent="0.2">
      <c r="A207" s="19">
        <v>198</v>
      </c>
      <c r="B207" s="108" t="s">
        <v>449</v>
      </c>
      <c r="C207" s="151">
        <v>3</v>
      </c>
      <c r="D207" s="75" t="s">
        <v>450</v>
      </c>
      <c r="E207" s="90"/>
      <c r="F207" s="90"/>
      <c r="G207" s="86">
        <f t="shared" si="19"/>
        <v>0</v>
      </c>
      <c r="H207" s="41">
        <f t="shared" si="20"/>
        <v>0</v>
      </c>
      <c r="I207" s="41">
        <f t="shared" si="21"/>
        <v>0</v>
      </c>
      <c r="J207" s="71"/>
    </row>
    <row r="208" spans="1:10" x14ac:dyDescent="0.2">
      <c r="A208" s="19">
        <v>199</v>
      </c>
      <c r="B208" s="108" t="s">
        <v>709</v>
      </c>
      <c r="C208" s="151">
        <v>60</v>
      </c>
      <c r="D208" s="75" t="s">
        <v>6</v>
      </c>
      <c r="E208" s="90"/>
      <c r="F208" s="90"/>
      <c r="G208" s="86">
        <f t="shared" si="19"/>
        <v>0</v>
      </c>
      <c r="H208" s="41">
        <f t="shared" si="20"/>
        <v>0</v>
      </c>
      <c r="I208" s="41">
        <f t="shared" si="21"/>
        <v>0</v>
      </c>
      <c r="J208" s="71"/>
    </row>
    <row r="209" spans="1:10" x14ac:dyDescent="0.2">
      <c r="A209" s="19">
        <v>200</v>
      </c>
      <c r="B209" s="108" t="s">
        <v>451</v>
      </c>
      <c r="C209" s="151">
        <v>2</v>
      </c>
      <c r="D209" s="75" t="s">
        <v>450</v>
      </c>
      <c r="E209" s="90"/>
      <c r="F209" s="90"/>
      <c r="G209" s="86">
        <f t="shared" si="19"/>
        <v>0</v>
      </c>
      <c r="H209" s="41">
        <f t="shared" si="20"/>
        <v>0</v>
      </c>
      <c r="I209" s="41">
        <f t="shared" si="21"/>
        <v>0</v>
      </c>
      <c r="J209" s="71"/>
    </row>
    <row r="210" spans="1:10" x14ac:dyDescent="0.2">
      <c r="A210" s="19">
        <v>201</v>
      </c>
      <c r="B210" s="108" t="s">
        <v>121</v>
      </c>
      <c r="C210" s="151">
        <v>453</v>
      </c>
      <c r="D210" s="75" t="s">
        <v>81</v>
      </c>
      <c r="E210" s="90"/>
      <c r="F210" s="90"/>
      <c r="G210" s="86">
        <f t="shared" si="19"/>
        <v>0</v>
      </c>
      <c r="H210" s="41">
        <f t="shared" si="20"/>
        <v>0</v>
      </c>
      <c r="I210" s="41">
        <f t="shared" si="21"/>
        <v>0</v>
      </c>
      <c r="J210" s="71"/>
    </row>
    <row r="211" spans="1:10" x14ac:dyDescent="0.2">
      <c r="A211" s="19">
        <v>202</v>
      </c>
      <c r="B211" s="108" t="s">
        <v>122</v>
      </c>
      <c r="C211" s="151">
        <v>14</v>
      </c>
      <c r="D211" s="75" t="s">
        <v>6</v>
      </c>
      <c r="E211" s="90"/>
      <c r="F211" s="90"/>
      <c r="G211" s="86">
        <f t="shared" si="19"/>
        <v>0</v>
      </c>
      <c r="H211" s="41">
        <f t="shared" si="20"/>
        <v>0</v>
      </c>
      <c r="I211" s="41">
        <f t="shared" si="21"/>
        <v>0</v>
      </c>
      <c r="J211" s="71"/>
    </row>
    <row r="212" spans="1:10" x14ac:dyDescent="0.2">
      <c r="A212" s="19">
        <v>203</v>
      </c>
      <c r="B212" s="108" t="s">
        <v>123</v>
      </c>
      <c r="C212" s="151">
        <v>205</v>
      </c>
      <c r="D212" s="75" t="s">
        <v>6</v>
      </c>
      <c r="E212" s="90"/>
      <c r="F212" s="90"/>
      <c r="G212" s="86">
        <f t="shared" si="19"/>
        <v>0</v>
      </c>
      <c r="H212" s="41">
        <f t="shared" si="20"/>
        <v>0</v>
      </c>
      <c r="I212" s="41">
        <f t="shared" ref="I197:I264" si="22">H212*C212</f>
        <v>0</v>
      </c>
      <c r="J212" s="71"/>
    </row>
    <row r="213" spans="1:10" x14ac:dyDescent="0.2">
      <c r="A213" s="19">
        <v>204</v>
      </c>
      <c r="B213" s="108" t="s">
        <v>557</v>
      </c>
      <c r="C213" s="151">
        <v>40</v>
      </c>
      <c r="D213" s="75" t="s">
        <v>6</v>
      </c>
      <c r="E213" s="90"/>
      <c r="F213" s="90"/>
      <c r="G213" s="86">
        <f t="shared" si="19"/>
        <v>0</v>
      </c>
      <c r="H213" s="41">
        <f t="shared" ref="H197:H264" si="23">F213+G213</f>
        <v>0</v>
      </c>
      <c r="I213" s="41">
        <f t="shared" si="22"/>
        <v>0</v>
      </c>
      <c r="J213" s="71"/>
    </row>
    <row r="214" spans="1:10" x14ac:dyDescent="0.2">
      <c r="A214" s="19">
        <v>205</v>
      </c>
      <c r="B214" s="108" t="s">
        <v>710</v>
      </c>
      <c r="C214" s="151">
        <v>253</v>
      </c>
      <c r="D214" s="75" t="s">
        <v>6</v>
      </c>
      <c r="E214" s="90"/>
      <c r="F214" s="90"/>
      <c r="G214" s="86">
        <f t="shared" si="19"/>
        <v>0</v>
      </c>
      <c r="H214" s="41">
        <f t="shared" si="23"/>
        <v>0</v>
      </c>
      <c r="I214" s="41">
        <f t="shared" si="22"/>
        <v>0</v>
      </c>
      <c r="J214" s="71"/>
    </row>
    <row r="215" spans="1:10" x14ac:dyDescent="0.2">
      <c r="A215" s="19">
        <v>206</v>
      </c>
      <c r="B215" s="108" t="s">
        <v>558</v>
      </c>
      <c r="C215" s="151">
        <v>14</v>
      </c>
      <c r="D215" s="75" t="s">
        <v>6</v>
      </c>
      <c r="E215" s="90"/>
      <c r="F215" s="90"/>
      <c r="G215" s="86">
        <f t="shared" ref="G208:G244" si="24">F215*0.095</f>
        <v>0</v>
      </c>
      <c r="H215" s="41">
        <f t="shared" si="23"/>
        <v>0</v>
      </c>
      <c r="I215" s="41">
        <f t="shared" si="22"/>
        <v>0</v>
      </c>
      <c r="J215" s="71"/>
    </row>
    <row r="216" spans="1:10" x14ac:dyDescent="0.2">
      <c r="A216" s="19">
        <v>207</v>
      </c>
      <c r="B216" s="108" t="s">
        <v>124</v>
      </c>
      <c r="C216" s="151">
        <v>40</v>
      </c>
      <c r="D216" s="75" t="s">
        <v>6</v>
      </c>
      <c r="E216" s="90"/>
      <c r="F216" s="90"/>
      <c r="G216" s="86">
        <f t="shared" si="24"/>
        <v>0</v>
      </c>
      <c r="H216" s="41">
        <f t="shared" si="23"/>
        <v>0</v>
      </c>
      <c r="I216" s="41">
        <f t="shared" si="22"/>
        <v>0</v>
      </c>
      <c r="J216" s="71"/>
    </row>
    <row r="217" spans="1:10" x14ac:dyDescent="0.2">
      <c r="A217" s="19">
        <v>208</v>
      </c>
      <c r="B217" s="108" t="s">
        <v>191</v>
      </c>
      <c r="C217" s="151">
        <v>6</v>
      </c>
      <c r="D217" s="75" t="s">
        <v>81</v>
      </c>
      <c r="E217" s="90"/>
      <c r="F217" s="90"/>
      <c r="G217" s="86">
        <f t="shared" si="24"/>
        <v>0</v>
      </c>
      <c r="H217" s="41">
        <f t="shared" si="23"/>
        <v>0</v>
      </c>
      <c r="I217" s="41">
        <f t="shared" si="22"/>
        <v>0</v>
      </c>
      <c r="J217" s="71"/>
    </row>
    <row r="218" spans="1:10" x14ac:dyDescent="0.2">
      <c r="A218" s="19">
        <v>209</v>
      </c>
      <c r="B218" s="108" t="s">
        <v>456</v>
      </c>
      <c r="C218" s="151">
        <v>3</v>
      </c>
      <c r="D218" s="75" t="s">
        <v>0</v>
      </c>
      <c r="E218" s="90"/>
      <c r="F218" s="90"/>
      <c r="G218" s="189">
        <f>F218*0.22</f>
        <v>0</v>
      </c>
      <c r="H218" s="41">
        <f t="shared" si="23"/>
        <v>0</v>
      </c>
      <c r="I218" s="41">
        <f t="shared" si="22"/>
        <v>0</v>
      </c>
      <c r="J218" s="71"/>
    </row>
    <row r="219" spans="1:10" x14ac:dyDescent="0.2">
      <c r="A219" s="19">
        <v>210</v>
      </c>
      <c r="B219" s="108" t="s">
        <v>278</v>
      </c>
      <c r="C219" s="151">
        <v>224</v>
      </c>
      <c r="D219" s="75" t="s">
        <v>6</v>
      </c>
      <c r="E219" s="90"/>
      <c r="F219" s="90"/>
      <c r="G219" s="86">
        <f t="shared" si="24"/>
        <v>0</v>
      </c>
      <c r="H219" s="41">
        <f t="shared" si="23"/>
        <v>0</v>
      </c>
      <c r="I219" s="41">
        <f t="shared" si="22"/>
        <v>0</v>
      </c>
      <c r="J219" s="71"/>
    </row>
    <row r="220" spans="1:10" x14ac:dyDescent="0.2">
      <c r="A220" s="19">
        <v>211</v>
      </c>
      <c r="B220" s="108" t="s">
        <v>279</v>
      </c>
      <c r="C220" s="151">
        <v>480</v>
      </c>
      <c r="D220" s="75" t="s">
        <v>6</v>
      </c>
      <c r="E220" s="90"/>
      <c r="F220" s="90"/>
      <c r="G220" s="86">
        <f t="shared" si="24"/>
        <v>0</v>
      </c>
      <c r="H220" s="41">
        <f t="shared" si="23"/>
        <v>0</v>
      </c>
      <c r="I220" s="41">
        <f t="shared" si="22"/>
        <v>0</v>
      </c>
      <c r="J220" s="71"/>
    </row>
    <row r="221" spans="1:10" x14ac:dyDescent="0.2">
      <c r="A221" s="19">
        <v>212</v>
      </c>
      <c r="B221" s="108" t="s">
        <v>280</v>
      </c>
      <c r="C221" s="151">
        <v>144</v>
      </c>
      <c r="D221" s="75" t="s">
        <v>6</v>
      </c>
      <c r="E221" s="90"/>
      <c r="F221" s="90"/>
      <c r="G221" s="86">
        <f t="shared" si="24"/>
        <v>0</v>
      </c>
      <c r="H221" s="41">
        <f t="shared" si="23"/>
        <v>0</v>
      </c>
      <c r="I221" s="41">
        <f t="shared" si="22"/>
        <v>0</v>
      </c>
      <c r="J221" s="71"/>
    </row>
    <row r="222" spans="1:10" x14ac:dyDescent="0.2">
      <c r="A222" s="19">
        <v>213</v>
      </c>
      <c r="B222" s="108" t="s">
        <v>281</v>
      </c>
      <c r="C222" s="151">
        <v>16</v>
      </c>
      <c r="D222" s="75" t="s">
        <v>6</v>
      </c>
      <c r="E222" s="90"/>
      <c r="F222" s="90"/>
      <c r="G222" s="86">
        <f t="shared" si="24"/>
        <v>0</v>
      </c>
      <c r="H222" s="41">
        <f t="shared" si="23"/>
        <v>0</v>
      </c>
      <c r="I222" s="41">
        <f t="shared" si="22"/>
        <v>0</v>
      </c>
      <c r="J222" s="71"/>
    </row>
    <row r="223" spans="1:10" x14ac:dyDescent="0.2">
      <c r="A223" s="19">
        <v>214</v>
      </c>
      <c r="B223" s="108" t="s">
        <v>282</v>
      </c>
      <c r="C223" s="151">
        <v>16</v>
      </c>
      <c r="D223" s="75" t="s">
        <v>6</v>
      </c>
      <c r="E223" s="90"/>
      <c r="F223" s="90"/>
      <c r="G223" s="86">
        <f t="shared" si="24"/>
        <v>0</v>
      </c>
      <c r="H223" s="41">
        <f t="shared" si="23"/>
        <v>0</v>
      </c>
      <c r="I223" s="41">
        <f t="shared" si="22"/>
        <v>0</v>
      </c>
      <c r="J223" s="71"/>
    </row>
    <row r="224" spans="1:10" x14ac:dyDescent="0.2">
      <c r="A224" s="19">
        <v>215</v>
      </c>
      <c r="B224" s="108" t="s">
        <v>283</v>
      </c>
      <c r="C224" s="151">
        <v>8</v>
      </c>
      <c r="D224" s="75" t="s">
        <v>6</v>
      </c>
      <c r="E224" s="90"/>
      <c r="F224" s="90"/>
      <c r="G224" s="86">
        <f t="shared" si="24"/>
        <v>0</v>
      </c>
      <c r="H224" s="41">
        <f t="shared" si="23"/>
        <v>0</v>
      </c>
      <c r="I224" s="41">
        <f t="shared" si="22"/>
        <v>0</v>
      </c>
      <c r="J224" s="71"/>
    </row>
    <row r="225" spans="1:10" x14ac:dyDescent="0.2">
      <c r="A225" s="19">
        <v>216</v>
      </c>
      <c r="B225" s="108" t="s">
        <v>448</v>
      </c>
      <c r="C225" s="151">
        <v>240</v>
      </c>
      <c r="D225" s="75" t="s">
        <v>6</v>
      </c>
      <c r="E225" s="90"/>
      <c r="F225" s="90"/>
      <c r="G225" s="86">
        <f t="shared" si="24"/>
        <v>0</v>
      </c>
      <c r="H225" s="41">
        <f t="shared" si="23"/>
        <v>0</v>
      </c>
      <c r="I225" s="41">
        <f t="shared" si="22"/>
        <v>0</v>
      </c>
      <c r="J225" s="71"/>
    </row>
    <row r="226" spans="1:10" x14ac:dyDescent="0.2">
      <c r="A226" s="19">
        <v>217</v>
      </c>
      <c r="B226" s="108" t="s">
        <v>284</v>
      </c>
      <c r="C226" s="151">
        <v>12</v>
      </c>
      <c r="D226" s="75" t="s">
        <v>6</v>
      </c>
      <c r="E226" s="90"/>
      <c r="F226" s="90"/>
      <c r="G226" s="86">
        <f t="shared" si="24"/>
        <v>0</v>
      </c>
      <c r="H226" s="41">
        <f t="shared" si="23"/>
        <v>0</v>
      </c>
      <c r="I226" s="41">
        <f t="shared" si="22"/>
        <v>0</v>
      </c>
      <c r="J226" s="71"/>
    </row>
    <row r="227" spans="1:10" x14ac:dyDescent="0.2">
      <c r="A227" s="19">
        <v>218</v>
      </c>
      <c r="B227" s="108" t="s">
        <v>285</v>
      </c>
      <c r="C227" s="151">
        <v>16</v>
      </c>
      <c r="D227" s="75" t="s">
        <v>6</v>
      </c>
      <c r="E227" s="90"/>
      <c r="F227" s="90"/>
      <c r="G227" s="86">
        <f t="shared" si="24"/>
        <v>0</v>
      </c>
      <c r="H227" s="41">
        <f t="shared" si="23"/>
        <v>0</v>
      </c>
      <c r="I227" s="41">
        <f t="shared" si="22"/>
        <v>0</v>
      </c>
      <c r="J227" s="71"/>
    </row>
    <row r="228" spans="1:10" x14ac:dyDescent="0.2">
      <c r="A228" s="19">
        <v>219</v>
      </c>
      <c r="B228" s="108" t="s">
        <v>286</v>
      </c>
      <c r="C228" s="151">
        <v>12</v>
      </c>
      <c r="D228" s="75" t="s">
        <v>6</v>
      </c>
      <c r="E228" s="90"/>
      <c r="F228" s="90"/>
      <c r="G228" s="86">
        <f t="shared" si="24"/>
        <v>0</v>
      </c>
      <c r="H228" s="41">
        <f t="shared" si="23"/>
        <v>0</v>
      </c>
      <c r="I228" s="41">
        <f t="shared" si="22"/>
        <v>0</v>
      </c>
      <c r="J228" s="71"/>
    </row>
    <row r="229" spans="1:10" x14ac:dyDescent="0.2">
      <c r="A229" s="19">
        <v>220</v>
      </c>
      <c r="B229" s="108" t="s">
        <v>407</v>
      </c>
      <c r="C229" s="151">
        <v>12</v>
      </c>
      <c r="D229" s="75" t="s">
        <v>6</v>
      </c>
      <c r="E229" s="90"/>
      <c r="F229" s="90"/>
      <c r="G229" s="86">
        <f t="shared" si="24"/>
        <v>0</v>
      </c>
      <c r="H229" s="41">
        <f t="shared" si="23"/>
        <v>0</v>
      </c>
      <c r="I229" s="41">
        <f t="shared" si="22"/>
        <v>0</v>
      </c>
      <c r="J229" s="71"/>
    </row>
    <row r="230" spans="1:10" x14ac:dyDescent="0.2">
      <c r="A230" s="19">
        <v>221</v>
      </c>
      <c r="B230" s="108" t="s">
        <v>711</v>
      </c>
      <c r="C230" s="151">
        <v>160</v>
      </c>
      <c r="D230" s="75" t="s">
        <v>6</v>
      </c>
      <c r="E230" s="90"/>
      <c r="F230" s="90"/>
      <c r="G230" s="86">
        <f t="shared" si="24"/>
        <v>0</v>
      </c>
      <c r="H230" s="41">
        <f t="shared" si="23"/>
        <v>0</v>
      </c>
      <c r="I230" s="41">
        <f t="shared" si="22"/>
        <v>0</v>
      </c>
      <c r="J230" s="71"/>
    </row>
    <row r="231" spans="1:10" x14ac:dyDescent="0.2">
      <c r="A231" s="19">
        <v>222</v>
      </c>
      <c r="B231" s="108" t="s">
        <v>712</v>
      </c>
      <c r="C231" s="151">
        <v>612</v>
      </c>
      <c r="D231" s="75" t="s">
        <v>6</v>
      </c>
      <c r="E231" s="90"/>
      <c r="F231" s="90"/>
      <c r="G231" s="86">
        <f t="shared" si="24"/>
        <v>0</v>
      </c>
      <c r="H231" s="41">
        <f t="shared" si="23"/>
        <v>0</v>
      </c>
      <c r="I231" s="41">
        <f t="shared" si="22"/>
        <v>0</v>
      </c>
      <c r="J231" s="71"/>
    </row>
    <row r="232" spans="1:10" x14ac:dyDescent="0.2">
      <c r="A232" s="19">
        <v>223</v>
      </c>
      <c r="B232" s="108" t="s">
        <v>287</v>
      </c>
      <c r="C232" s="151">
        <v>36</v>
      </c>
      <c r="D232" s="75" t="s">
        <v>6</v>
      </c>
      <c r="E232" s="90"/>
      <c r="F232" s="90"/>
      <c r="G232" s="86">
        <f t="shared" si="24"/>
        <v>0</v>
      </c>
      <c r="H232" s="41">
        <f t="shared" si="23"/>
        <v>0</v>
      </c>
      <c r="I232" s="41">
        <f t="shared" si="22"/>
        <v>0</v>
      </c>
      <c r="J232" s="71"/>
    </row>
    <row r="233" spans="1:10" x14ac:dyDescent="0.2">
      <c r="A233" s="19">
        <v>224</v>
      </c>
      <c r="B233" s="108" t="s">
        <v>62</v>
      </c>
      <c r="C233" s="151">
        <v>140</v>
      </c>
      <c r="D233" s="75" t="s">
        <v>81</v>
      </c>
      <c r="E233" s="90"/>
      <c r="F233" s="90"/>
      <c r="G233" s="86">
        <f t="shared" si="24"/>
        <v>0</v>
      </c>
      <c r="H233" s="41">
        <f t="shared" si="23"/>
        <v>0</v>
      </c>
      <c r="I233" s="41">
        <f t="shared" si="22"/>
        <v>0</v>
      </c>
      <c r="J233" s="71"/>
    </row>
    <row r="234" spans="1:10" x14ac:dyDescent="0.2">
      <c r="A234" s="19">
        <v>225</v>
      </c>
      <c r="B234" s="108" t="s">
        <v>713</v>
      </c>
      <c r="C234" s="151">
        <v>102</v>
      </c>
      <c r="D234" s="75" t="s">
        <v>81</v>
      </c>
      <c r="E234" s="90"/>
      <c r="F234" s="90"/>
      <c r="G234" s="86">
        <f t="shared" si="24"/>
        <v>0</v>
      </c>
      <c r="H234" s="41">
        <f t="shared" si="23"/>
        <v>0</v>
      </c>
      <c r="I234" s="41">
        <f t="shared" si="22"/>
        <v>0</v>
      </c>
      <c r="J234" s="71"/>
    </row>
    <row r="235" spans="1:10" x14ac:dyDescent="0.2">
      <c r="A235" s="19">
        <v>226</v>
      </c>
      <c r="B235" s="108" t="s">
        <v>288</v>
      </c>
      <c r="C235" s="151">
        <v>8</v>
      </c>
      <c r="D235" s="75" t="s">
        <v>81</v>
      </c>
      <c r="E235" s="90"/>
      <c r="F235" s="90"/>
      <c r="G235" s="86">
        <f t="shared" si="24"/>
        <v>0</v>
      </c>
      <c r="H235" s="41">
        <f t="shared" si="23"/>
        <v>0</v>
      </c>
      <c r="I235" s="41">
        <f t="shared" si="22"/>
        <v>0</v>
      </c>
      <c r="J235" s="71"/>
    </row>
    <row r="236" spans="1:10" x14ac:dyDescent="0.2">
      <c r="A236" s="19">
        <v>227</v>
      </c>
      <c r="B236" s="108" t="s">
        <v>289</v>
      </c>
      <c r="C236" s="151">
        <v>3</v>
      </c>
      <c r="D236" s="75" t="s">
        <v>81</v>
      </c>
      <c r="E236" s="90"/>
      <c r="F236" s="90"/>
      <c r="G236" s="86">
        <f t="shared" si="24"/>
        <v>0</v>
      </c>
      <c r="H236" s="41">
        <f t="shared" si="23"/>
        <v>0</v>
      </c>
      <c r="I236" s="41">
        <f t="shared" si="22"/>
        <v>0</v>
      </c>
      <c r="J236" s="71"/>
    </row>
    <row r="237" spans="1:10" x14ac:dyDescent="0.2">
      <c r="A237" s="19">
        <v>228</v>
      </c>
      <c r="B237" s="108" t="s">
        <v>408</v>
      </c>
      <c r="C237" s="151">
        <v>8</v>
      </c>
      <c r="D237" s="75" t="s">
        <v>81</v>
      </c>
      <c r="E237" s="90"/>
      <c r="F237" s="90"/>
      <c r="G237" s="86">
        <f t="shared" si="24"/>
        <v>0</v>
      </c>
      <c r="H237" s="41">
        <f t="shared" si="23"/>
        <v>0</v>
      </c>
      <c r="I237" s="41">
        <f t="shared" si="22"/>
        <v>0</v>
      </c>
      <c r="J237" s="71"/>
    </row>
    <row r="238" spans="1:10" x14ac:dyDescent="0.2">
      <c r="A238" s="19">
        <v>229</v>
      </c>
      <c r="B238" s="108" t="s">
        <v>125</v>
      </c>
      <c r="C238" s="151">
        <v>3</v>
      </c>
      <c r="D238" s="75" t="s">
        <v>81</v>
      </c>
      <c r="E238" s="90"/>
      <c r="F238" s="90"/>
      <c r="G238" s="86">
        <f t="shared" si="24"/>
        <v>0</v>
      </c>
      <c r="H238" s="41">
        <f t="shared" si="23"/>
        <v>0</v>
      </c>
      <c r="I238" s="41">
        <f t="shared" si="22"/>
        <v>0</v>
      </c>
      <c r="J238" s="71"/>
    </row>
    <row r="239" spans="1:10" x14ac:dyDescent="0.2">
      <c r="A239" s="19">
        <v>230</v>
      </c>
      <c r="B239" s="108" t="s">
        <v>409</v>
      </c>
      <c r="C239" s="151">
        <v>11</v>
      </c>
      <c r="D239" s="75" t="s">
        <v>81</v>
      </c>
      <c r="E239" s="90"/>
      <c r="F239" s="90"/>
      <c r="G239" s="86">
        <f t="shared" si="24"/>
        <v>0</v>
      </c>
      <c r="H239" s="41">
        <f t="shared" si="23"/>
        <v>0</v>
      </c>
      <c r="I239" s="41">
        <f t="shared" si="22"/>
        <v>0</v>
      </c>
      <c r="J239" s="71"/>
    </row>
    <row r="240" spans="1:10" x14ac:dyDescent="0.2">
      <c r="A240" s="19">
        <v>231</v>
      </c>
      <c r="B240" s="108" t="s">
        <v>127</v>
      </c>
      <c r="C240" s="151">
        <v>3</v>
      </c>
      <c r="D240" s="75" t="s">
        <v>81</v>
      </c>
      <c r="E240" s="90"/>
      <c r="F240" s="90"/>
      <c r="G240" s="86">
        <f t="shared" si="24"/>
        <v>0</v>
      </c>
      <c r="H240" s="41">
        <f t="shared" si="23"/>
        <v>0</v>
      </c>
      <c r="I240" s="41">
        <f t="shared" si="22"/>
        <v>0</v>
      </c>
      <c r="J240" s="71"/>
    </row>
    <row r="241" spans="1:10" x14ac:dyDescent="0.2">
      <c r="A241" s="19">
        <v>232</v>
      </c>
      <c r="B241" s="108" t="s">
        <v>192</v>
      </c>
      <c r="C241" s="151">
        <v>5</v>
      </c>
      <c r="D241" s="75" t="s">
        <v>81</v>
      </c>
      <c r="E241" s="90"/>
      <c r="F241" s="90"/>
      <c r="G241" s="86">
        <f t="shared" si="24"/>
        <v>0</v>
      </c>
      <c r="H241" s="41">
        <f t="shared" si="23"/>
        <v>0</v>
      </c>
      <c r="I241" s="41">
        <f t="shared" si="22"/>
        <v>0</v>
      </c>
      <c r="J241" s="71"/>
    </row>
    <row r="242" spans="1:10" x14ac:dyDescent="0.2">
      <c r="A242" s="19">
        <v>233</v>
      </c>
      <c r="B242" s="108" t="s">
        <v>128</v>
      </c>
      <c r="C242" s="151">
        <v>200</v>
      </c>
      <c r="D242" s="75" t="s">
        <v>81</v>
      </c>
      <c r="E242" s="90"/>
      <c r="F242" s="90"/>
      <c r="G242" s="86">
        <f t="shared" si="24"/>
        <v>0</v>
      </c>
      <c r="H242" s="41">
        <f t="shared" si="23"/>
        <v>0</v>
      </c>
      <c r="I242" s="41">
        <f t="shared" si="22"/>
        <v>0</v>
      </c>
      <c r="J242" s="71"/>
    </row>
    <row r="243" spans="1:10" x14ac:dyDescent="0.2">
      <c r="A243" s="19">
        <v>234</v>
      </c>
      <c r="B243" s="108" t="s">
        <v>129</v>
      </c>
      <c r="C243" s="151">
        <v>13</v>
      </c>
      <c r="D243" s="75" t="s">
        <v>81</v>
      </c>
      <c r="E243" s="90"/>
      <c r="F243" s="90"/>
      <c r="G243" s="86">
        <f t="shared" si="24"/>
        <v>0</v>
      </c>
      <c r="H243" s="41">
        <f t="shared" si="23"/>
        <v>0</v>
      </c>
      <c r="I243" s="41">
        <f t="shared" si="22"/>
        <v>0</v>
      </c>
      <c r="J243" s="71"/>
    </row>
    <row r="244" spans="1:10" x14ac:dyDescent="0.2">
      <c r="A244" s="19">
        <v>235</v>
      </c>
      <c r="B244" s="108" t="s">
        <v>193</v>
      </c>
      <c r="C244" s="151">
        <v>3</v>
      </c>
      <c r="D244" s="75" t="s">
        <v>81</v>
      </c>
      <c r="E244" s="90"/>
      <c r="F244" s="90"/>
      <c r="G244" s="86">
        <f t="shared" si="24"/>
        <v>0</v>
      </c>
      <c r="H244" s="41">
        <f t="shared" si="23"/>
        <v>0</v>
      </c>
      <c r="I244" s="41">
        <f t="shared" si="22"/>
        <v>0</v>
      </c>
      <c r="J244" s="71"/>
    </row>
    <row r="245" spans="1:10" x14ac:dyDescent="0.2">
      <c r="A245" s="19">
        <v>236</v>
      </c>
      <c r="B245" s="108" t="s">
        <v>194</v>
      </c>
      <c r="C245" s="151">
        <v>15</v>
      </c>
      <c r="D245" s="75" t="s">
        <v>81</v>
      </c>
      <c r="E245" s="90"/>
      <c r="F245" s="90"/>
      <c r="G245" s="86">
        <f t="shared" ref="G243:G277" si="25">F245*0.095</f>
        <v>0</v>
      </c>
      <c r="H245" s="41">
        <f t="shared" si="23"/>
        <v>0</v>
      </c>
      <c r="I245" s="41">
        <f t="shared" si="22"/>
        <v>0</v>
      </c>
      <c r="J245" s="71"/>
    </row>
    <row r="246" spans="1:10" x14ac:dyDescent="0.2">
      <c r="A246" s="19">
        <v>237</v>
      </c>
      <c r="B246" s="108" t="s">
        <v>130</v>
      </c>
      <c r="C246" s="151">
        <v>54</v>
      </c>
      <c r="D246" s="75" t="s">
        <v>81</v>
      </c>
      <c r="E246" s="90"/>
      <c r="F246" s="90"/>
      <c r="G246" s="86">
        <f t="shared" si="25"/>
        <v>0</v>
      </c>
      <c r="H246" s="41">
        <f t="shared" si="23"/>
        <v>0</v>
      </c>
      <c r="I246" s="41">
        <f t="shared" si="22"/>
        <v>0</v>
      </c>
      <c r="J246" s="71"/>
    </row>
    <row r="247" spans="1:10" x14ac:dyDescent="0.2">
      <c r="A247" s="19">
        <v>238</v>
      </c>
      <c r="B247" s="108" t="s">
        <v>410</v>
      </c>
      <c r="C247" s="151">
        <v>12</v>
      </c>
      <c r="D247" s="75" t="s">
        <v>81</v>
      </c>
      <c r="E247" s="90"/>
      <c r="F247" s="90"/>
      <c r="G247" s="86">
        <f t="shared" si="25"/>
        <v>0</v>
      </c>
      <c r="H247" s="41">
        <f t="shared" si="23"/>
        <v>0</v>
      </c>
      <c r="I247" s="41">
        <f t="shared" si="22"/>
        <v>0</v>
      </c>
      <c r="J247" s="71"/>
    </row>
    <row r="248" spans="1:10" x14ac:dyDescent="0.2">
      <c r="A248" s="19">
        <v>239</v>
      </c>
      <c r="B248" s="108" t="s">
        <v>131</v>
      </c>
      <c r="C248" s="151">
        <v>82</v>
      </c>
      <c r="D248" s="75" t="s">
        <v>6</v>
      </c>
      <c r="E248" s="90"/>
      <c r="F248" s="90"/>
      <c r="G248" s="86">
        <f t="shared" si="25"/>
        <v>0</v>
      </c>
      <c r="H248" s="41">
        <f t="shared" si="23"/>
        <v>0</v>
      </c>
      <c r="I248" s="41">
        <f t="shared" si="22"/>
        <v>0</v>
      </c>
      <c r="J248" s="71"/>
    </row>
    <row r="249" spans="1:10" x14ac:dyDescent="0.2">
      <c r="A249" s="19">
        <v>240</v>
      </c>
      <c r="B249" s="108" t="s">
        <v>132</v>
      </c>
      <c r="C249" s="151">
        <v>51</v>
      </c>
      <c r="D249" s="75" t="s">
        <v>6</v>
      </c>
      <c r="E249" s="90"/>
      <c r="F249" s="90"/>
      <c r="G249" s="86">
        <f t="shared" si="25"/>
        <v>0</v>
      </c>
      <c r="H249" s="41">
        <f t="shared" si="23"/>
        <v>0</v>
      </c>
      <c r="I249" s="41">
        <f t="shared" si="22"/>
        <v>0</v>
      </c>
      <c r="J249" s="71"/>
    </row>
    <row r="250" spans="1:10" x14ac:dyDescent="0.2">
      <c r="A250" s="19">
        <v>241</v>
      </c>
      <c r="B250" s="108" t="s">
        <v>133</v>
      </c>
      <c r="C250" s="151">
        <v>685</v>
      </c>
      <c r="D250" s="75" t="s">
        <v>6</v>
      </c>
      <c r="E250" s="90"/>
      <c r="F250" s="90"/>
      <c r="G250" s="86">
        <f t="shared" si="25"/>
        <v>0</v>
      </c>
      <c r="H250" s="41">
        <f t="shared" si="23"/>
        <v>0</v>
      </c>
      <c r="I250" s="41">
        <f t="shared" si="22"/>
        <v>0</v>
      </c>
      <c r="J250" s="71"/>
    </row>
    <row r="251" spans="1:10" x14ac:dyDescent="0.2">
      <c r="A251" s="19">
        <v>242</v>
      </c>
      <c r="B251" s="108" t="s">
        <v>134</v>
      </c>
      <c r="C251" s="151">
        <v>51</v>
      </c>
      <c r="D251" s="75" t="s">
        <v>6</v>
      </c>
      <c r="E251" s="90"/>
      <c r="F251" s="90"/>
      <c r="G251" s="86">
        <f t="shared" si="25"/>
        <v>0</v>
      </c>
      <c r="H251" s="41">
        <f t="shared" si="23"/>
        <v>0</v>
      </c>
      <c r="I251" s="41">
        <f t="shared" si="22"/>
        <v>0</v>
      </c>
      <c r="J251" s="71"/>
    </row>
    <row r="252" spans="1:10" x14ac:dyDescent="0.2">
      <c r="A252" s="19">
        <v>243</v>
      </c>
      <c r="B252" s="108" t="s">
        <v>135</v>
      </c>
      <c r="C252" s="151">
        <v>13</v>
      </c>
      <c r="D252" s="75" t="s">
        <v>6</v>
      </c>
      <c r="E252" s="90"/>
      <c r="F252" s="90"/>
      <c r="G252" s="86">
        <f t="shared" si="25"/>
        <v>0</v>
      </c>
      <c r="H252" s="41">
        <f t="shared" si="23"/>
        <v>0</v>
      </c>
      <c r="I252" s="41">
        <f t="shared" si="22"/>
        <v>0</v>
      </c>
      <c r="J252" s="71"/>
    </row>
    <row r="253" spans="1:10" x14ac:dyDescent="0.2">
      <c r="A253" s="19">
        <v>244</v>
      </c>
      <c r="B253" s="108" t="s">
        <v>559</v>
      </c>
      <c r="C253" s="151">
        <v>2</v>
      </c>
      <c r="D253" s="75" t="s">
        <v>6</v>
      </c>
      <c r="E253" s="90"/>
      <c r="F253" s="90"/>
      <c r="G253" s="86">
        <f t="shared" si="25"/>
        <v>0</v>
      </c>
      <c r="H253" s="41">
        <f t="shared" si="23"/>
        <v>0</v>
      </c>
      <c r="I253" s="41">
        <f t="shared" si="22"/>
        <v>0</v>
      </c>
      <c r="J253" s="71"/>
    </row>
    <row r="254" spans="1:10" x14ac:dyDescent="0.2">
      <c r="A254" s="19">
        <v>245</v>
      </c>
      <c r="B254" s="108" t="s">
        <v>411</v>
      </c>
      <c r="C254" s="151">
        <v>60</v>
      </c>
      <c r="D254" s="75" t="s">
        <v>6</v>
      </c>
      <c r="E254" s="90"/>
      <c r="F254" s="90"/>
      <c r="G254" s="86">
        <f t="shared" si="25"/>
        <v>0</v>
      </c>
      <c r="H254" s="41">
        <f t="shared" si="23"/>
        <v>0</v>
      </c>
      <c r="I254" s="41">
        <f t="shared" si="22"/>
        <v>0</v>
      </c>
      <c r="J254" s="71"/>
    </row>
    <row r="255" spans="1:10" x14ac:dyDescent="0.2">
      <c r="A255" s="19">
        <v>246</v>
      </c>
      <c r="B255" s="108" t="s">
        <v>136</v>
      </c>
      <c r="C255" s="151">
        <v>75</v>
      </c>
      <c r="D255" s="75" t="s">
        <v>6</v>
      </c>
      <c r="E255" s="90"/>
      <c r="F255" s="90"/>
      <c r="G255" s="86">
        <f t="shared" si="25"/>
        <v>0</v>
      </c>
      <c r="H255" s="41">
        <f t="shared" si="23"/>
        <v>0</v>
      </c>
      <c r="I255" s="41">
        <f t="shared" si="22"/>
        <v>0</v>
      </c>
      <c r="J255" s="71"/>
    </row>
    <row r="256" spans="1:10" x14ac:dyDescent="0.2">
      <c r="A256" s="19">
        <v>247</v>
      </c>
      <c r="B256" s="108" t="s">
        <v>137</v>
      </c>
      <c r="C256" s="151">
        <v>13</v>
      </c>
      <c r="D256" s="75" t="s">
        <v>6</v>
      </c>
      <c r="E256" s="90"/>
      <c r="F256" s="90"/>
      <c r="G256" s="86">
        <f t="shared" si="25"/>
        <v>0</v>
      </c>
      <c r="H256" s="41">
        <f t="shared" si="23"/>
        <v>0</v>
      </c>
      <c r="I256" s="41">
        <f t="shared" si="22"/>
        <v>0</v>
      </c>
      <c r="J256" s="71"/>
    </row>
    <row r="257" spans="1:10" x14ac:dyDescent="0.2">
      <c r="A257" s="19">
        <v>248</v>
      </c>
      <c r="B257" s="108" t="s">
        <v>138</v>
      </c>
      <c r="C257" s="151">
        <v>8</v>
      </c>
      <c r="D257" s="75" t="s">
        <v>6</v>
      </c>
      <c r="E257" s="90"/>
      <c r="F257" s="90"/>
      <c r="G257" s="86">
        <f t="shared" si="25"/>
        <v>0</v>
      </c>
      <c r="H257" s="41">
        <f t="shared" si="23"/>
        <v>0</v>
      </c>
      <c r="I257" s="41">
        <f t="shared" si="22"/>
        <v>0</v>
      </c>
      <c r="J257" s="71"/>
    </row>
    <row r="258" spans="1:10" x14ac:dyDescent="0.2">
      <c r="A258" s="19">
        <v>249</v>
      </c>
      <c r="B258" s="108" t="s">
        <v>139</v>
      </c>
      <c r="C258" s="151">
        <v>34</v>
      </c>
      <c r="D258" s="75" t="s">
        <v>6</v>
      </c>
      <c r="E258" s="90"/>
      <c r="F258" s="90"/>
      <c r="G258" s="86">
        <f t="shared" si="25"/>
        <v>0</v>
      </c>
      <c r="H258" s="41">
        <f t="shared" si="23"/>
        <v>0</v>
      </c>
      <c r="I258" s="41">
        <f t="shared" si="22"/>
        <v>0</v>
      </c>
      <c r="J258" s="71"/>
    </row>
    <row r="259" spans="1:10" x14ac:dyDescent="0.2">
      <c r="A259" s="19">
        <v>250</v>
      </c>
      <c r="B259" s="108" t="s">
        <v>140</v>
      </c>
      <c r="C259" s="151">
        <v>67</v>
      </c>
      <c r="D259" s="75" t="s">
        <v>6</v>
      </c>
      <c r="E259" s="90"/>
      <c r="F259" s="90"/>
      <c r="G259" s="86">
        <f t="shared" si="25"/>
        <v>0</v>
      </c>
      <c r="H259" s="41">
        <f t="shared" si="23"/>
        <v>0</v>
      </c>
      <c r="I259" s="41">
        <f t="shared" si="22"/>
        <v>0</v>
      </c>
      <c r="J259" s="71"/>
    </row>
    <row r="260" spans="1:10" x14ac:dyDescent="0.2">
      <c r="A260" s="19">
        <v>251</v>
      </c>
      <c r="B260" s="108" t="s">
        <v>560</v>
      </c>
      <c r="C260" s="151">
        <v>48</v>
      </c>
      <c r="D260" s="75" t="s">
        <v>6</v>
      </c>
      <c r="E260" s="90"/>
      <c r="F260" s="90"/>
      <c r="G260" s="86">
        <f t="shared" si="25"/>
        <v>0</v>
      </c>
      <c r="H260" s="41">
        <f t="shared" si="23"/>
        <v>0</v>
      </c>
      <c r="I260" s="41">
        <f t="shared" si="22"/>
        <v>0</v>
      </c>
      <c r="J260" s="71"/>
    </row>
    <row r="261" spans="1:10" x14ac:dyDescent="0.2">
      <c r="A261" s="19">
        <v>252</v>
      </c>
      <c r="B261" s="108" t="s">
        <v>412</v>
      </c>
      <c r="C261" s="151">
        <v>6</v>
      </c>
      <c r="D261" s="75" t="s">
        <v>6</v>
      </c>
      <c r="E261" s="90"/>
      <c r="F261" s="90"/>
      <c r="G261" s="86">
        <f t="shared" si="25"/>
        <v>0</v>
      </c>
      <c r="H261" s="41">
        <f t="shared" si="23"/>
        <v>0</v>
      </c>
      <c r="I261" s="41">
        <f t="shared" si="22"/>
        <v>0</v>
      </c>
      <c r="J261" s="71"/>
    </row>
    <row r="262" spans="1:10" x14ac:dyDescent="0.2">
      <c r="A262" s="19">
        <v>253</v>
      </c>
      <c r="B262" s="108" t="s">
        <v>413</v>
      </c>
      <c r="C262" s="151">
        <v>16</v>
      </c>
      <c r="D262" s="75" t="s">
        <v>6</v>
      </c>
      <c r="E262" s="90"/>
      <c r="F262" s="90"/>
      <c r="G262" s="86">
        <f t="shared" si="25"/>
        <v>0</v>
      </c>
      <c r="H262" s="41">
        <f t="shared" si="23"/>
        <v>0</v>
      </c>
      <c r="I262" s="41">
        <f t="shared" si="22"/>
        <v>0</v>
      </c>
      <c r="J262" s="71"/>
    </row>
    <row r="263" spans="1:10" x14ac:dyDescent="0.2">
      <c r="A263" s="19">
        <v>254</v>
      </c>
      <c r="B263" s="108" t="s">
        <v>445</v>
      </c>
      <c r="C263" s="151">
        <v>32</v>
      </c>
      <c r="D263" s="75" t="s">
        <v>6</v>
      </c>
      <c r="E263" s="90"/>
      <c r="F263" s="90"/>
      <c r="G263" s="86">
        <f t="shared" si="25"/>
        <v>0</v>
      </c>
      <c r="H263" s="41">
        <f t="shared" si="23"/>
        <v>0</v>
      </c>
      <c r="I263" s="41">
        <f t="shared" si="22"/>
        <v>0</v>
      </c>
      <c r="J263" s="71"/>
    </row>
    <row r="264" spans="1:10" x14ac:dyDescent="0.2">
      <c r="A264" s="19">
        <v>255</v>
      </c>
      <c r="B264" s="108" t="s">
        <v>141</v>
      </c>
      <c r="C264" s="151">
        <v>3</v>
      </c>
      <c r="D264" s="75" t="s">
        <v>6</v>
      </c>
      <c r="E264" s="90"/>
      <c r="F264" s="90"/>
      <c r="G264" s="86">
        <f t="shared" si="25"/>
        <v>0</v>
      </c>
      <c r="H264" s="41">
        <f t="shared" si="23"/>
        <v>0</v>
      </c>
      <c r="I264" s="41">
        <f t="shared" si="22"/>
        <v>0</v>
      </c>
      <c r="J264" s="71"/>
    </row>
    <row r="265" spans="1:10" x14ac:dyDescent="0.2">
      <c r="A265" s="19">
        <v>256</v>
      </c>
      <c r="B265" s="108" t="s">
        <v>142</v>
      </c>
      <c r="C265" s="151">
        <v>4</v>
      </c>
      <c r="D265" s="75" t="s">
        <v>6</v>
      </c>
      <c r="E265" s="90"/>
      <c r="F265" s="90"/>
      <c r="G265" s="86">
        <f t="shared" si="25"/>
        <v>0</v>
      </c>
      <c r="H265" s="41">
        <f t="shared" ref="H265:H275" si="26">F265+G265</f>
        <v>0</v>
      </c>
      <c r="I265" s="41">
        <f t="shared" ref="I265:I277" si="27">H265*C265</f>
        <v>0</v>
      </c>
      <c r="J265" s="71"/>
    </row>
    <row r="266" spans="1:10" x14ac:dyDescent="0.2">
      <c r="A266" s="19">
        <v>257</v>
      </c>
      <c r="B266" s="108" t="s">
        <v>143</v>
      </c>
      <c r="C266" s="151">
        <v>5</v>
      </c>
      <c r="D266" s="75" t="s">
        <v>6</v>
      </c>
      <c r="E266" s="90"/>
      <c r="F266" s="90"/>
      <c r="G266" s="86">
        <f t="shared" si="25"/>
        <v>0</v>
      </c>
      <c r="H266" s="41">
        <f t="shared" si="26"/>
        <v>0</v>
      </c>
      <c r="I266" s="41">
        <f t="shared" si="27"/>
        <v>0</v>
      </c>
      <c r="J266" s="71"/>
    </row>
    <row r="267" spans="1:10" x14ac:dyDescent="0.2">
      <c r="A267" s="19">
        <v>258</v>
      </c>
      <c r="B267" s="108" t="s">
        <v>195</v>
      </c>
      <c r="C267" s="151">
        <v>24</v>
      </c>
      <c r="D267" s="75" t="s">
        <v>6</v>
      </c>
      <c r="E267" s="90"/>
      <c r="F267" s="90"/>
      <c r="G267" s="86">
        <f t="shared" si="25"/>
        <v>0</v>
      </c>
      <c r="H267" s="41">
        <f t="shared" si="26"/>
        <v>0</v>
      </c>
      <c r="I267" s="41">
        <f t="shared" si="27"/>
        <v>0</v>
      </c>
      <c r="J267" s="71"/>
    </row>
    <row r="268" spans="1:10" x14ac:dyDescent="0.2">
      <c r="A268" s="19">
        <v>259</v>
      </c>
      <c r="B268" s="108" t="s">
        <v>446</v>
      </c>
      <c r="C268" s="151">
        <v>3</v>
      </c>
      <c r="D268" s="75" t="s">
        <v>6</v>
      </c>
      <c r="E268" s="90"/>
      <c r="F268" s="90"/>
      <c r="G268" s="86">
        <f t="shared" si="25"/>
        <v>0</v>
      </c>
      <c r="H268" s="41">
        <f t="shared" si="26"/>
        <v>0</v>
      </c>
      <c r="I268" s="41">
        <f t="shared" si="27"/>
        <v>0</v>
      </c>
      <c r="J268" s="71"/>
    </row>
    <row r="269" spans="1:10" x14ac:dyDescent="0.2">
      <c r="A269" s="19">
        <v>260</v>
      </c>
      <c r="B269" s="108" t="s">
        <v>196</v>
      </c>
      <c r="C269" s="151">
        <v>5</v>
      </c>
      <c r="D269" s="75" t="s">
        <v>6</v>
      </c>
      <c r="E269" s="90"/>
      <c r="F269" s="90"/>
      <c r="G269" s="86">
        <f t="shared" si="25"/>
        <v>0</v>
      </c>
      <c r="H269" s="41">
        <f t="shared" si="26"/>
        <v>0</v>
      </c>
      <c r="I269" s="41">
        <f t="shared" si="27"/>
        <v>0</v>
      </c>
      <c r="J269" s="71"/>
    </row>
    <row r="270" spans="1:10" x14ac:dyDescent="0.2">
      <c r="A270" s="19">
        <v>261</v>
      </c>
      <c r="B270" s="108" t="s">
        <v>197</v>
      </c>
      <c r="C270" s="151">
        <v>3</v>
      </c>
      <c r="D270" s="75" t="s">
        <v>6</v>
      </c>
      <c r="E270" s="90"/>
      <c r="F270" s="90"/>
      <c r="G270" s="86">
        <f t="shared" si="25"/>
        <v>0</v>
      </c>
      <c r="H270" s="41">
        <f t="shared" si="26"/>
        <v>0</v>
      </c>
      <c r="I270" s="41">
        <f t="shared" si="27"/>
        <v>0</v>
      </c>
      <c r="J270" s="71"/>
    </row>
    <row r="271" spans="1:10" x14ac:dyDescent="0.2">
      <c r="A271" s="19">
        <v>262</v>
      </c>
      <c r="B271" s="108" t="s">
        <v>198</v>
      </c>
      <c r="C271" s="151">
        <v>3</v>
      </c>
      <c r="D271" s="75" t="s">
        <v>81</v>
      </c>
      <c r="E271" s="90"/>
      <c r="F271" s="90"/>
      <c r="G271" s="86">
        <f t="shared" si="25"/>
        <v>0</v>
      </c>
      <c r="H271" s="41">
        <f t="shared" si="26"/>
        <v>0</v>
      </c>
      <c r="I271" s="41">
        <f t="shared" si="27"/>
        <v>0</v>
      </c>
      <c r="J271" s="71"/>
    </row>
    <row r="272" spans="1:10" x14ac:dyDescent="0.2">
      <c r="A272" s="19">
        <v>263</v>
      </c>
      <c r="B272" s="108" t="s">
        <v>199</v>
      </c>
      <c r="C272" s="151">
        <v>4</v>
      </c>
      <c r="D272" s="75" t="s">
        <v>81</v>
      </c>
      <c r="E272" s="90"/>
      <c r="F272" s="90"/>
      <c r="G272" s="86">
        <f t="shared" si="25"/>
        <v>0</v>
      </c>
      <c r="H272" s="41">
        <f t="shared" si="26"/>
        <v>0</v>
      </c>
      <c r="I272" s="41">
        <f t="shared" si="27"/>
        <v>0</v>
      </c>
      <c r="J272" s="71"/>
    </row>
    <row r="273" spans="1:10" x14ac:dyDescent="0.2">
      <c r="A273" s="19">
        <v>264</v>
      </c>
      <c r="B273" s="108" t="s">
        <v>561</v>
      </c>
      <c r="C273" s="151">
        <v>58</v>
      </c>
      <c r="D273" s="75" t="s">
        <v>81</v>
      </c>
      <c r="E273" s="90"/>
      <c r="F273" s="90"/>
      <c r="G273" s="86">
        <f t="shared" si="25"/>
        <v>0</v>
      </c>
      <c r="H273" s="41">
        <f t="shared" si="26"/>
        <v>0</v>
      </c>
      <c r="I273" s="41">
        <f t="shared" si="27"/>
        <v>0</v>
      </c>
      <c r="J273" s="71"/>
    </row>
    <row r="274" spans="1:10" x14ac:dyDescent="0.2">
      <c r="A274" s="19">
        <v>265</v>
      </c>
      <c r="B274" s="108" t="s">
        <v>290</v>
      </c>
      <c r="C274" s="151">
        <v>947</v>
      </c>
      <c r="D274" s="75" t="s">
        <v>6</v>
      </c>
      <c r="E274" s="90"/>
      <c r="F274" s="90"/>
      <c r="G274" s="86">
        <f t="shared" si="25"/>
        <v>0</v>
      </c>
      <c r="H274" s="41">
        <f t="shared" si="26"/>
        <v>0</v>
      </c>
      <c r="I274" s="41">
        <f t="shared" si="27"/>
        <v>0</v>
      </c>
      <c r="J274" s="71"/>
    </row>
    <row r="275" spans="1:10" x14ac:dyDescent="0.2">
      <c r="A275" s="19">
        <v>266</v>
      </c>
      <c r="B275" s="108" t="s">
        <v>444</v>
      </c>
      <c r="C275" s="151">
        <v>168</v>
      </c>
      <c r="D275" s="75" t="s">
        <v>6</v>
      </c>
      <c r="E275" s="90"/>
      <c r="F275" s="90"/>
      <c r="G275" s="86">
        <f t="shared" si="25"/>
        <v>0</v>
      </c>
      <c r="H275" s="41">
        <f t="shared" si="26"/>
        <v>0</v>
      </c>
      <c r="I275" s="41">
        <f t="shared" si="27"/>
        <v>0</v>
      </c>
      <c r="J275" s="71"/>
    </row>
    <row r="276" spans="1:10" x14ac:dyDescent="0.2">
      <c r="A276" s="19">
        <v>267</v>
      </c>
      <c r="B276" s="108" t="s">
        <v>291</v>
      </c>
      <c r="C276" s="151">
        <v>64</v>
      </c>
      <c r="D276" s="75" t="s">
        <v>6</v>
      </c>
      <c r="E276" s="90"/>
      <c r="F276" s="90"/>
      <c r="G276" s="86">
        <f t="shared" si="25"/>
        <v>0</v>
      </c>
      <c r="H276" s="41">
        <f t="shared" ref="H265:H314" si="28">F276+G276</f>
        <v>0</v>
      </c>
      <c r="I276" s="41">
        <f t="shared" si="27"/>
        <v>0</v>
      </c>
      <c r="J276" s="71"/>
    </row>
    <row r="277" spans="1:10" x14ac:dyDescent="0.2">
      <c r="A277" s="19">
        <v>268</v>
      </c>
      <c r="B277" s="108" t="s">
        <v>292</v>
      </c>
      <c r="C277" s="151">
        <v>10</v>
      </c>
      <c r="D277" s="75" t="s">
        <v>81</v>
      </c>
      <c r="E277" s="90"/>
      <c r="F277" s="90"/>
      <c r="G277" s="86">
        <f t="shared" si="25"/>
        <v>0</v>
      </c>
      <c r="H277" s="41">
        <f t="shared" si="28"/>
        <v>0</v>
      </c>
      <c r="I277" s="41">
        <f t="shared" si="27"/>
        <v>0</v>
      </c>
      <c r="J277" s="71"/>
    </row>
    <row r="278" spans="1:10" x14ac:dyDescent="0.2">
      <c r="A278" s="19">
        <v>269</v>
      </c>
      <c r="B278" s="108" t="s">
        <v>293</v>
      </c>
      <c r="C278" s="151">
        <v>52</v>
      </c>
      <c r="D278" s="75" t="s">
        <v>81</v>
      </c>
      <c r="E278" s="90"/>
      <c r="F278" s="90"/>
      <c r="G278" s="86">
        <f t="shared" ref="G275:G297" si="29">F278*0.095</f>
        <v>0</v>
      </c>
      <c r="H278" s="41">
        <f t="shared" si="28"/>
        <v>0</v>
      </c>
      <c r="I278" s="41">
        <f t="shared" ref="I265:I314" si="30">H278*C278</f>
        <v>0</v>
      </c>
      <c r="J278" s="71"/>
    </row>
    <row r="279" spans="1:10" x14ac:dyDescent="0.2">
      <c r="A279" s="19">
        <v>270</v>
      </c>
      <c r="B279" s="108" t="s">
        <v>294</v>
      </c>
      <c r="C279" s="151">
        <v>5</v>
      </c>
      <c r="D279" s="75" t="s">
        <v>81</v>
      </c>
      <c r="E279" s="90"/>
      <c r="F279" s="90"/>
      <c r="G279" s="86">
        <f t="shared" si="29"/>
        <v>0</v>
      </c>
      <c r="H279" s="41">
        <f t="shared" si="28"/>
        <v>0</v>
      </c>
      <c r="I279" s="41">
        <f t="shared" si="30"/>
        <v>0</v>
      </c>
      <c r="J279" s="71"/>
    </row>
    <row r="280" spans="1:10" x14ac:dyDescent="0.2">
      <c r="A280" s="19">
        <v>271</v>
      </c>
      <c r="B280" s="108" t="s">
        <v>686</v>
      </c>
      <c r="C280" s="151">
        <v>240</v>
      </c>
      <c r="D280" s="75" t="s">
        <v>81</v>
      </c>
      <c r="E280" s="90"/>
      <c r="F280" s="90"/>
      <c r="G280" s="86">
        <f t="shared" si="29"/>
        <v>0</v>
      </c>
      <c r="H280" s="41">
        <f t="shared" si="28"/>
        <v>0</v>
      </c>
      <c r="I280" s="41">
        <f t="shared" si="30"/>
        <v>0</v>
      </c>
      <c r="J280" s="71"/>
    </row>
    <row r="281" spans="1:10" x14ac:dyDescent="0.2">
      <c r="A281" s="19">
        <v>272</v>
      </c>
      <c r="B281" s="108" t="s">
        <v>295</v>
      </c>
      <c r="C281" s="151">
        <v>216</v>
      </c>
      <c r="D281" s="75" t="s">
        <v>81</v>
      </c>
      <c r="E281" s="90"/>
      <c r="F281" s="90"/>
      <c r="G281" s="86">
        <f t="shared" si="29"/>
        <v>0</v>
      </c>
      <c r="H281" s="41">
        <f t="shared" si="28"/>
        <v>0</v>
      </c>
      <c r="I281" s="41">
        <f t="shared" si="30"/>
        <v>0</v>
      </c>
      <c r="J281" s="71"/>
    </row>
    <row r="282" spans="1:10" x14ac:dyDescent="0.2">
      <c r="A282" s="19">
        <v>273</v>
      </c>
      <c r="B282" s="108" t="s">
        <v>296</v>
      </c>
      <c r="C282" s="151">
        <v>48</v>
      </c>
      <c r="D282" s="75" t="s">
        <v>81</v>
      </c>
      <c r="E282" s="90"/>
      <c r="F282" s="90"/>
      <c r="G282" s="86">
        <f t="shared" si="29"/>
        <v>0</v>
      </c>
      <c r="H282" s="41">
        <f t="shared" si="28"/>
        <v>0</v>
      </c>
      <c r="I282" s="41">
        <f t="shared" si="30"/>
        <v>0</v>
      </c>
      <c r="J282" s="71"/>
    </row>
    <row r="283" spans="1:10" x14ac:dyDescent="0.2">
      <c r="A283" s="19">
        <v>274</v>
      </c>
      <c r="B283" s="108" t="s">
        <v>200</v>
      </c>
      <c r="C283" s="151">
        <v>26</v>
      </c>
      <c r="D283" s="75" t="s">
        <v>81</v>
      </c>
      <c r="E283" s="90"/>
      <c r="F283" s="90"/>
      <c r="G283" s="86">
        <f t="shared" si="29"/>
        <v>0</v>
      </c>
      <c r="H283" s="41">
        <f t="shared" si="28"/>
        <v>0</v>
      </c>
      <c r="I283" s="41">
        <f t="shared" si="30"/>
        <v>0</v>
      </c>
      <c r="J283" s="71"/>
    </row>
    <row r="284" spans="1:10" x14ac:dyDescent="0.2">
      <c r="A284" s="19">
        <v>275</v>
      </c>
      <c r="B284" s="108" t="s">
        <v>201</v>
      </c>
      <c r="C284" s="151">
        <v>3</v>
      </c>
      <c r="D284" s="75" t="s">
        <v>81</v>
      </c>
      <c r="E284" s="90"/>
      <c r="F284" s="90"/>
      <c r="G284" s="86">
        <f t="shared" si="29"/>
        <v>0</v>
      </c>
      <c r="H284" s="41">
        <f t="shared" si="28"/>
        <v>0</v>
      </c>
      <c r="I284" s="41">
        <f t="shared" si="30"/>
        <v>0</v>
      </c>
      <c r="J284" s="71"/>
    </row>
    <row r="285" spans="1:10" x14ac:dyDescent="0.2">
      <c r="A285" s="19">
        <v>276</v>
      </c>
      <c r="B285" s="108" t="s">
        <v>562</v>
      </c>
      <c r="C285" s="151">
        <v>16</v>
      </c>
      <c r="D285" s="75" t="s">
        <v>6</v>
      </c>
      <c r="E285" s="90"/>
      <c r="F285" s="90"/>
      <c r="G285" s="86">
        <f t="shared" si="29"/>
        <v>0</v>
      </c>
      <c r="H285" s="41">
        <f t="shared" si="28"/>
        <v>0</v>
      </c>
      <c r="I285" s="41">
        <f t="shared" si="30"/>
        <v>0</v>
      </c>
      <c r="J285" s="71"/>
    </row>
    <row r="286" spans="1:10" x14ac:dyDescent="0.2">
      <c r="A286" s="19">
        <v>277</v>
      </c>
      <c r="B286" s="108" t="s">
        <v>202</v>
      </c>
      <c r="C286" s="151">
        <v>64</v>
      </c>
      <c r="D286" s="75" t="s">
        <v>81</v>
      </c>
      <c r="E286" s="90"/>
      <c r="F286" s="90"/>
      <c r="G286" s="86">
        <f t="shared" si="29"/>
        <v>0</v>
      </c>
      <c r="H286" s="41">
        <f t="shared" si="28"/>
        <v>0</v>
      </c>
      <c r="I286" s="41">
        <f t="shared" si="30"/>
        <v>0</v>
      </c>
      <c r="J286" s="71"/>
    </row>
    <row r="287" spans="1:10" x14ac:dyDescent="0.2">
      <c r="A287" s="19">
        <v>278</v>
      </c>
      <c r="B287" s="108" t="s">
        <v>297</v>
      </c>
      <c r="C287" s="151">
        <v>1</v>
      </c>
      <c r="D287" s="75" t="s">
        <v>81</v>
      </c>
      <c r="E287" s="90"/>
      <c r="F287" s="90"/>
      <c r="G287" s="86">
        <f t="shared" si="29"/>
        <v>0</v>
      </c>
      <c r="H287" s="41">
        <f t="shared" si="28"/>
        <v>0</v>
      </c>
      <c r="I287" s="41">
        <f t="shared" si="30"/>
        <v>0</v>
      </c>
      <c r="J287" s="71"/>
    </row>
    <row r="288" spans="1:10" x14ac:dyDescent="0.2">
      <c r="A288" s="19">
        <v>279</v>
      </c>
      <c r="B288" s="108" t="s">
        <v>298</v>
      </c>
      <c r="C288" s="151">
        <v>5</v>
      </c>
      <c r="D288" s="75" t="s">
        <v>6</v>
      </c>
      <c r="E288" s="90"/>
      <c r="F288" s="90"/>
      <c r="G288" s="86">
        <f t="shared" si="29"/>
        <v>0</v>
      </c>
      <c r="H288" s="41">
        <f t="shared" si="28"/>
        <v>0</v>
      </c>
      <c r="I288" s="41">
        <f t="shared" si="30"/>
        <v>0</v>
      </c>
      <c r="J288" s="71"/>
    </row>
    <row r="289" spans="1:10" x14ac:dyDescent="0.2">
      <c r="A289" s="19">
        <v>280</v>
      </c>
      <c r="B289" s="108" t="s">
        <v>299</v>
      </c>
      <c r="C289" s="151">
        <v>8</v>
      </c>
      <c r="D289" s="75" t="s">
        <v>6</v>
      </c>
      <c r="E289" s="90"/>
      <c r="F289" s="90"/>
      <c r="G289" s="86">
        <f t="shared" si="29"/>
        <v>0</v>
      </c>
      <c r="H289" s="41">
        <f t="shared" si="28"/>
        <v>0</v>
      </c>
      <c r="I289" s="41">
        <f t="shared" si="30"/>
        <v>0</v>
      </c>
      <c r="J289" s="71"/>
    </row>
    <row r="290" spans="1:10" x14ac:dyDescent="0.2">
      <c r="A290" s="19">
        <v>281</v>
      </c>
      <c r="B290" s="108" t="s">
        <v>203</v>
      </c>
      <c r="C290" s="151">
        <v>6</v>
      </c>
      <c r="D290" s="75" t="s">
        <v>6</v>
      </c>
      <c r="E290" s="90"/>
      <c r="F290" s="90"/>
      <c r="G290" s="86">
        <f t="shared" si="29"/>
        <v>0</v>
      </c>
      <c r="H290" s="41">
        <f t="shared" si="28"/>
        <v>0</v>
      </c>
      <c r="I290" s="41">
        <f t="shared" si="30"/>
        <v>0</v>
      </c>
      <c r="J290" s="71"/>
    </row>
    <row r="291" spans="1:10" x14ac:dyDescent="0.2">
      <c r="A291" s="19">
        <v>282</v>
      </c>
      <c r="B291" s="108" t="s">
        <v>719</v>
      </c>
      <c r="C291" s="151">
        <v>3</v>
      </c>
      <c r="D291" s="75" t="s">
        <v>6</v>
      </c>
      <c r="E291" s="90"/>
      <c r="F291" s="90"/>
      <c r="G291" s="86">
        <f t="shared" si="29"/>
        <v>0</v>
      </c>
      <c r="H291" s="41">
        <f t="shared" si="28"/>
        <v>0</v>
      </c>
      <c r="I291" s="41">
        <f t="shared" si="30"/>
        <v>0</v>
      </c>
      <c r="J291" s="71"/>
    </row>
    <row r="292" spans="1:10" x14ac:dyDescent="0.2">
      <c r="A292" s="19">
        <v>283</v>
      </c>
      <c r="B292" s="108" t="s">
        <v>720</v>
      </c>
      <c r="C292" s="151">
        <v>6</v>
      </c>
      <c r="D292" s="75" t="s">
        <v>81</v>
      </c>
      <c r="E292" s="90"/>
      <c r="F292" s="90"/>
      <c r="G292" s="86">
        <f t="shared" si="29"/>
        <v>0</v>
      </c>
      <c r="H292" s="41">
        <f t="shared" si="28"/>
        <v>0</v>
      </c>
      <c r="I292" s="41">
        <f t="shared" si="30"/>
        <v>0</v>
      </c>
      <c r="J292" s="71"/>
    </row>
    <row r="293" spans="1:10" x14ac:dyDescent="0.2">
      <c r="A293" s="19">
        <v>284</v>
      </c>
      <c r="B293" s="108" t="s">
        <v>721</v>
      </c>
      <c r="C293" s="151">
        <v>4</v>
      </c>
      <c r="D293" s="75" t="s">
        <v>81</v>
      </c>
      <c r="E293" s="90"/>
      <c r="F293" s="90"/>
      <c r="G293" s="86">
        <f t="shared" si="29"/>
        <v>0</v>
      </c>
      <c r="H293" s="41">
        <f t="shared" si="28"/>
        <v>0</v>
      </c>
      <c r="I293" s="41">
        <f t="shared" si="30"/>
        <v>0</v>
      </c>
      <c r="J293" s="71"/>
    </row>
    <row r="294" spans="1:10" x14ac:dyDescent="0.2">
      <c r="A294" s="19">
        <v>285</v>
      </c>
      <c r="B294" s="108" t="s">
        <v>723</v>
      </c>
      <c r="C294" s="151">
        <v>10</v>
      </c>
      <c r="D294" s="75" t="s">
        <v>81</v>
      </c>
      <c r="E294" s="90"/>
      <c r="F294" s="90"/>
      <c r="G294" s="86">
        <f t="shared" si="29"/>
        <v>0</v>
      </c>
      <c r="H294" s="41">
        <f t="shared" si="28"/>
        <v>0</v>
      </c>
      <c r="I294" s="41">
        <f t="shared" si="30"/>
        <v>0</v>
      </c>
      <c r="J294" s="71"/>
    </row>
    <row r="295" spans="1:10" x14ac:dyDescent="0.2">
      <c r="A295" s="19">
        <v>286</v>
      </c>
      <c r="B295" s="108" t="s">
        <v>722</v>
      </c>
      <c r="C295" s="151">
        <v>9</v>
      </c>
      <c r="D295" s="75" t="s">
        <v>81</v>
      </c>
      <c r="E295" s="90"/>
      <c r="F295" s="90"/>
      <c r="G295" s="86">
        <f t="shared" si="29"/>
        <v>0</v>
      </c>
      <c r="H295" s="41">
        <f t="shared" si="28"/>
        <v>0</v>
      </c>
      <c r="I295" s="41">
        <f t="shared" si="30"/>
        <v>0</v>
      </c>
      <c r="J295" s="71"/>
    </row>
    <row r="296" spans="1:10" x14ac:dyDescent="0.2">
      <c r="A296" s="19">
        <v>287</v>
      </c>
      <c r="B296" s="108" t="s">
        <v>144</v>
      </c>
      <c r="C296" s="151">
        <v>13</v>
      </c>
      <c r="D296" s="75" t="s">
        <v>81</v>
      </c>
      <c r="E296" s="90"/>
      <c r="F296" s="90"/>
      <c r="G296" s="86">
        <f t="shared" si="29"/>
        <v>0</v>
      </c>
      <c r="H296" s="41">
        <f t="shared" si="28"/>
        <v>0</v>
      </c>
      <c r="I296" s="41">
        <f t="shared" si="30"/>
        <v>0</v>
      </c>
      <c r="J296" s="71"/>
    </row>
    <row r="297" spans="1:10" x14ac:dyDescent="0.2">
      <c r="A297" s="19">
        <v>288</v>
      </c>
      <c r="B297" s="108" t="s">
        <v>145</v>
      </c>
      <c r="C297" s="151">
        <v>9</v>
      </c>
      <c r="D297" s="75" t="s">
        <v>81</v>
      </c>
      <c r="E297" s="90"/>
      <c r="F297" s="90"/>
      <c r="G297" s="86">
        <f t="shared" si="29"/>
        <v>0</v>
      </c>
      <c r="H297" s="41">
        <f t="shared" si="28"/>
        <v>0</v>
      </c>
      <c r="I297" s="41">
        <f t="shared" si="30"/>
        <v>0</v>
      </c>
      <c r="J297" s="71"/>
    </row>
    <row r="298" spans="1:10" x14ac:dyDescent="0.2">
      <c r="A298" s="19">
        <v>289</v>
      </c>
      <c r="B298" s="108" t="s">
        <v>414</v>
      </c>
      <c r="C298" s="151">
        <v>3</v>
      </c>
      <c r="D298" s="75" t="s">
        <v>81</v>
      </c>
      <c r="E298" s="90"/>
      <c r="F298" s="90"/>
      <c r="G298" s="86">
        <f t="shared" ref="G286:G313" si="31">F298*0.095</f>
        <v>0</v>
      </c>
      <c r="H298" s="41">
        <f t="shared" si="28"/>
        <v>0</v>
      </c>
      <c r="I298" s="41">
        <f t="shared" si="30"/>
        <v>0</v>
      </c>
      <c r="J298" s="71"/>
    </row>
    <row r="299" spans="1:10" x14ac:dyDescent="0.2">
      <c r="A299" s="19">
        <v>290</v>
      </c>
      <c r="B299" s="108" t="s">
        <v>146</v>
      </c>
      <c r="C299" s="151">
        <v>21</v>
      </c>
      <c r="D299" s="75" t="s">
        <v>81</v>
      </c>
      <c r="E299" s="90"/>
      <c r="F299" s="90"/>
      <c r="G299" s="86">
        <f t="shared" si="31"/>
        <v>0</v>
      </c>
      <c r="H299" s="41">
        <f t="shared" si="28"/>
        <v>0</v>
      </c>
      <c r="I299" s="41">
        <f t="shared" si="30"/>
        <v>0</v>
      </c>
      <c r="J299" s="71"/>
    </row>
    <row r="300" spans="1:10" x14ac:dyDescent="0.2">
      <c r="A300" s="19">
        <v>291</v>
      </c>
      <c r="B300" s="108" t="s">
        <v>725</v>
      </c>
      <c r="C300" s="151">
        <v>3</v>
      </c>
      <c r="D300" s="75" t="s">
        <v>81</v>
      </c>
      <c r="E300" s="90"/>
      <c r="F300" s="90"/>
      <c r="G300" s="86">
        <f t="shared" si="31"/>
        <v>0</v>
      </c>
      <c r="H300" s="41">
        <f t="shared" si="28"/>
        <v>0</v>
      </c>
      <c r="I300" s="41">
        <f t="shared" si="30"/>
        <v>0</v>
      </c>
      <c r="J300" s="71"/>
    </row>
    <row r="301" spans="1:10" x14ac:dyDescent="0.2">
      <c r="A301" s="19">
        <v>292</v>
      </c>
      <c r="B301" s="108" t="s">
        <v>726</v>
      </c>
      <c r="C301" s="151">
        <v>6</v>
      </c>
      <c r="D301" s="75" t="s">
        <v>81</v>
      </c>
      <c r="E301" s="90"/>
      <c r="F301" s="90"/>
      <c r="G301" s="86">
        <f t="shared" si="31"/>
        <v>0</v>
      </c>
      <c r="H301" s="41">
        <f t="shared" si="28"/>
        <v>0</v>
      </c>
      <c r="I301" s="41">
        <f t="shared" si="30"/>
        <v>0</v>
      </c>
      <c r="J301" s="71"/>
    </row>
    <row r="302" spans="1:10" x14ac:dyDescent="0.2">
      <c r="A302" s="19">
        <v>293</v>
      </c>
      <c r="B302" s="108" t="s">
        <v>724</v>
      </c>
      <c r="C302" s="151">
        <v>2</v>
      </c>
      <c r="D302" s="75" t="s">
        <v>81</v>
      </c>
      <c r="E302" s="90"/>
      <c r="F302" s="90"/>
      <c r="G302" s="86">
        <f t="shared" si="31"/>
        <v>0</v>
      </c>
      <c r="H302" s="41">
        <f t="shared" si="28"/>
        <v>0</v>
      </c>
      <c r="I302" s="41">
        <f t="shared" si="30"/>
        <v>0</v>
      </c>
      <c r="J302" s="71"/>
    </row>
    <row r="303" spans="1:10" x14ac:dyDescent="0.2">
      <c r="A303" s="19">
        <v>294</v>
      </c>
      <c r="B303" s="108" t="s">
        <v>715</v>
      </c>
      <c r="C303" s="151">
        <v>3</v>
      </c>
      <c r="D303" s="75" t="s">
        <v>6</v>
      </c>
      <c r="E303" s="90"/>
      <c r="F303" s="90"/>
      <c r="G303" s="86">
        <f t="shared" si="31"/>
        <v>0</v>
      </c>
      <c r="H303" s="41">
        <f t="shared" si="28"/>
        <v>0</v>
      </c>
      <c r="I303" s="41">
        <f t="shared" si="30"/>
        <v>0</v>
      </c>
      <c r="J303" s="71"/>
    </row>
    <row r="304" spans="1:10" x14ac:dyDescent="0.2">
      <c r="A304" s="19">
        <v>295</v>
      </c>
      <c r="B304" s="108" t="s">
        <v>717</v>
      </c>
      <c r="C304" s="151">
        <v>18</v>
      </c>
      <c r="D304" s="75" t="s">
        <v>81</v>
      </c>
      <c r="E304" s="90"/>
      <c r="F304" s="90"/>
      <c r="G304" s="86">
        <f t="shared" si="31"/>
        <v>0</v>
      </c>
      <c r="H304" s="41">
        <f t="shared" si="28"/>
        <v>0</v>
      </c>
      <c r="I304" s="41">
        <f t="shared" si="30"/>
        <v>0</v>
      </c>
      <c r="J304" s="71"/>
    </row>
    <row r="305" spans="1:11" x14ac:dyDescent="0.2">
      <c r="A305" s="19">
        <v>296</v>
      </c>
      <c r="B305" s="108" t="s">
        <v>714</v>
      </c>
      <c r="C305" s="151">
        <v>2</v>
      </c>
      <c r="D305" s="75" t="s">
        <v>81</v>
      </c>
      <c r="E305" s="90"/>
      <c r="F305" s="90"/>
      <c r="G305" s="86">
        <f t="shared" si="31"/>
        <v>0</v>
      </c>
      <c r="H305" s="41">
        <f t="shared" si="28"/>
        <v>0</v>
      </c>
      <c r="I305" s="41">
        <f t="shared" si="30"/>
        <v>0</v>
      </c>
      <c r="J305" s="71"/>
    </row>
    <row r="306" spans="1:11" x14ac:dyDescent="0.2">
      <c r="A306" s="19">
        <v>297</v>
      </c>
      <c r="B306" s="108" t="s">
        <v>718</v>
      </c>
      <c r="C306" s="151">
        <v>4</v>
      </c>
      <c r="D306" s="75" t="s">
        <v>81</v>
      </c>
      <c r="E306" s="90"/>
      <c r="F306" s="90"/>
      <c r="G306" s="86">
        <f t="shared" si="31"/>
        <v>0</v>
      </c>
      <c r="H306" s="41">
        <f t="shared" si="28"/>
        <v>0</v>
      </c>
      <c r="I306" s="41">
        <f t="shared" si="30"/>
        <v>0</v>
      </c>
      <c r="J306" s="71"/>
    </row>
    <row r="307" spans="1:11" x14ac:dyDescent="0.2">
      <c r="A307" s="19">
        <v>298</v>
      </c>
      <c r="B307" s="108" t="s">
        <v>716</v>
      </c>
      <c r="C307" s="151">
        <v>2</v>
      </c>
      <c r="D307" s="75" t="s">
        <v>6</v>
      </c>
      <c r="E307" s="90"/>
      <c r="F307" s="90"/>
      <c r="G307" s="86">
        <f t="shared" si="31"/>
        <v>0</v>
      </c>
      <c r="H307" s="41">
        <f t="shared" si="28"/>
        <v>0</v>
      </c>
      <c r="I307" s="41">
        <f t="shared" si="30"/>
        <v>0</v>
      </c>
      <c r="J307" s="71"/>
    </row>
    <row r="308" spans="1:11" x14ac:dyDescent="0.2">
      <c r="A308" s="19">
        <v>299</v>
      </c>
      <c r="B308" s="108" t="s">
        <v>63</v>
      </c>
      <c r="C308" s="151">
        <v>94</v>
      </c>
      <c r="D308" s="75" t="s">
        <v>6</v>
      </c>
      <c r="E308" s="90"/>
      <c r="F308" s="90"/>
      <c r="G308" s="86">
        <f t="shared" si="31"/>
        <v>0</v>
      </c>
      <c r="H308" s="41">
        <f t="shared" si="28"/>
        <v>0</v>
      </c>
      <c r="I308" s="41">
        <f t="shared" si="30"/>
        <v>0</v>
      </c>
      <c r="J308" s="71"/>
    </row>
    <row r="309" spans="1:11" x14ac:dyDescent="0.2">
      <c r="A309" s="19">
        <v>300</v>
      </c>
      <c r="B309" s="108" t="s">
        <v>727</v>
      </c>
      <c r="C309" s="151">
        <v>6</v>
      </c>
      <c r="D309" s="75" t="s">
        <v>0</v>
      </c>
      <c r="E309" s="90"/>
      <c r="F309" s="90"/>
      <c r="G309" s="86">
        <f t="shared" si="31"/>
        <v>0</v>
      </c>
      <c r="H309" s="41">
        <f t="shared" si="28"/>
        <v>0</v>
      </c>
      <c r="I309" s="41">
        <f t="shared" si="30"/>
        <v>0</v>
      </c>
      <c r="J309" s="71"/>
    </row>
    <row r="310" spans="1:11" x14ac:dyDescent="0.2">
      <c r="A310" s="19">
        <v>301</v>
      </c>
      <c r="B310" s="108" t="s">
        <v>64</v>
      </c>
      <c r="C310" s="151">
        <v>115</v>
      </c>
      <c r="D310" s="75" t="s">
        <v>6</v>
      </c>
      <c r="E310" s="90"/>
      <c r="F310" s="90"/>
      <c r="G310" s="86">
        <f t="shared" si="31"/>
        <v>0</v>
      </c>
      <c r="H310" s="41">
        <f t="shared" si="28"/>
        <v>0</v>
      </c>
      <c r="I310" s="41">
        <f t="shared" si="30"/>
        <v>0</v>
      </c>
      <c r="J310" s="71"/>
    </row>
    <row r="311" spans="1:11" x14ac:dyDescent="0.2">
      <c r="A311" s="19">
        <v>302</v>
      </c>
      <c r="B311" s="108" t="s">
        <v>204</v>
      </c>
      <c r="C311" s="151">
        <v>15</v>
      </c>
      <c r="D311" s="75" t="s">
        <v>6</v>
      </c>
      <c r="E311" s="90"/>
      <c r="F311" s="90"/>
      <c r="G311" s="86">
        <f t="shared" si="31"/>
        <v>0</v>
      </c>
      <c r="H311" s="41">
        <f t="shared" si="28"/>
        <v>0</v>
      </c>
      <c r="I311" s="41">
        <f t="shared" si="30"/>
        <v>0</v>
      </c>
      <c r="J311" s="71"/>
    </row>
    <row r="312" spans="1:11" x14ac:dyDescent="0.2">
      <c r="A312" s="19">
        <v>303</v>
      </c>
      <c r="B312" s="108" t="s">
        <v>147</v>
      </c>
      <c r="C312" s="151">
        <v>9</v>
      </c>
      <c r="D312" s="75" t="s">
        <v>6</v>
      </c>
      <c r="E312" s="90"/>
      <c r="F312" s="90"/>
      <c r="G312" s="86">
        <f t="shared" si="31"/>
        <v>0</v>
      </c>
      <c r="H312" s="41">
        <f t="shared" si="28"/>
        <v>0</v>
      </c>
      <c r="I312" s="41">
        <f t="shared" si="30"/>
        <v>0</v>
      </c>
      <c r="J312" s="71"/>
    </row>
    <row r="313" spans="1:11" x14ac:dyDescent="0.2">
      <c r="A313" s="19">
        <v>304</v>
      </c>
      <c r="B313" s="108" t="s">
        <v>563</v>
      </c>
      <c r="C313" s="151">
        <v>55</v>
      </c>
      <c r="D313" s="75" t="s">
        <v>6</v>
      </c>
      <c r="E313" s="90"/>
      <c r="F313" s="90"/>
      <c r="G313" s="86">
        <f t="shared" si="31"/>
        <v>0</v>
      </c>
      <c r="H313" s="41">
        <f t="shared" si="28"/>
        <v>0</v>
      </c>
      <c r="I313" s="41">
        <f t="shared" si="30"/>
        <v>0</v>
      </c>
      <c r="J313" s="71"/>
    </row>
    <row r="314" spans="1:11" x14ac:dyDescent="0.2">
      <c r="A314" s="19">
        <v>305</v>
      </c>
      <c r="B314" s="108" t="s">
        <v>455</v>
      </c>
      <c r="C314" s="151">
        <v>5</v>
      </c>
      <c r="D314" s="75" t="s">
        <v>6</v>
      </c>
      <c r="E314" s="90"/>
      <c r="F314" s="90"/>
      <c r="G314" s="189">
        <f>F314*0.22</f>
        <v>0</v>
      </c>
      <c r="H314" s="41">
        <f t="shared" si="28"/>
        <v>0</v>
      </c>
      <c r="I314" s="94">
        <f t="shared" si="30"/>
        <v>0</v>
      </c>
      <c r="J314" s="71"/>
    </row>
    <row r="315" spans="1:11" ht="15" x14ac:dyDescent="0.25">
      <c r="A315" s="19"/>
      <c r="B315" s="91"/>
      <c r="C315" s="151"/>
      <c r="D315" s="92"/>
      <c r="E315" s="90"/>
      <c r="F315" s="96"/>
      <c r="G315" s="97"/>
      <c r="H315" s="98" t="s">
        <v>300</v>
      </c>
      <c r="I315" s="55">
        <f>SUM(I10:I314)</f>
        <v>0</v>
      </c>
      <c r="J315" s="71"/>
    </row>
    <row r="316" spans="1:11" customFormat="1" x14ac:dyDescent="0.2">
      <c r="A316" s="6"/>
      <c r="B316" s="31" t="s">
        <v>447</v>
      </c>
      <c r="C316" s="143"/>
      <c r="D316" s="7"/>
      <c r="E316" s="8"/>
      <c r="F316" s="8"/>
      <c r="G316" s="10"/>
      <c r="H316" s="10"/>
      <c r="J316" s="5"/>
    </row>
    <row r="317" spans="1:11" customFormat="1" x14ac:dyDescent="0.2">
      <c r="B317" s="8" t="s">
        <v>20</v>
      </c>
      <c r="C317" s="9"/>
      <c r="J317" s="5"/>
    </row>
    <row r="318" spans="1:11" customFormat="1" x14ac:dyDescent="0.2">
      <c r="B318" s="173" t="s">
        <v>454</v>
      </c>
      <c r="C318" s="152"/>
      <c r="J318" s="5"/>
    </row>
    <row r="319" spans="1:11" customFormat="1" x14ac:dyDescent="0.2">
      <c r="B319" s="8"/>
      <c r="C319" s="143"/>
      <c r="D319" s="8"/>
      <c r="E319" s="8"/>
      <c r="F319" s="37" t="s">
        <v>19</v>
      </c>
      <c r="G319" s="196"/>
      <c r="H319" s="196"/>
      <c r="I319" s="3"/>
      <c r="J319" s="5"/>
      <c r="K319" s="5"/>
    </row>
    <row r="320" spans="1:11" customFormat="1" x14ac:dyDescent="0.2">
      <c r="A320" s="5"/>
      <c r="B320" s="38"/>
      <c r="C320" s="143"/>
      <c r="D320" s="5"/>
      <c r="E320" s="5"/>
      <c r="F320" s="8"/>
      <c r="G320" s="10"/>
      <c r="H320" s="10"/>
      <c r="I320" s="3"/>
      <c r="J320" s="5"/>
      <c r="K320" s="5"/>
    </row>
    <row r="321" spans="1:11" customFormat="1" x14ac:dyDescent="0.2">
      <c r="A321" s="5"/>
      <c r="B321" s="38"/>
      <c r="C321" s="143"/>
      <c r="D321" s="5"/>
      <c r="E321" s="5"/>
      <c r="F321" s="8"/>
      <c r="G321" s="10"/>
      <c r="H321" s="10"/>
      <c r="I321" s="3"/>
      <c r="J321" s="5"/>
      <c r="K321" s="5"/>
    </row>
    <row r="322" spans="1:11" customFormat="1" x14ac:dyDescent="0.2">
      <c r="A322" s="5"/>
      <c r="B322" s="8"/>
      <c r="C322" s="143"/>
      <c r="D322" s="8"/>
      <c r="E322" s="8"/>
      <c r="F322" s="8"/>
      <c r="G322" s="10"/>
      <c r="H322" s="10"/>
      <c r="I322" s="3"/>
      <c r="J322" s="5"/>
      <c r="K322" s="4"/>
    </row>
    <row r="323" spans="1:11" customFormat="1" x14ac:dyDescent="0.2">
      <c r="A323" s="7"/>
      <c r="B323" s="8"/>
      <c r="C323" s="143"/>
      <c r="D323" s="8"/>
      <c r="E323" s="8"/>
      <c r="F323" s="8"/>
      <c r="G323" s="10"/>
      <c r="H323" s="10"/>
      <c r="I323" s="3"/>
      <c r="J323" s="5"/>
      <c r="K323" s="4"/>
    </row>
    <row r="324" spans="1:11" customFormat="1" x14ac:dyDescent="0.2">
      <c r="C324" s="152"/>
      <c r="F324" s="39" t="s">
        <v>21</v>
      </c>
      <c r="G324" s="200"/>
      <c r="H324" s="200"/>
      <c r="J324" s="5"/>
    </row>
  </sheetData>
  <mergeCells count="4">
    <mergeCell ref="G324:H324"/>
    <mergeCell ref="A2:H2"/>
    <mergeCell ref="A5:H5"/>
    <mergeCell ref="G319:H319"/>
  </mergeCells>
  <phoneticPr fontId="5" type="noConversion"/>
  <pageMargins left="0.51181102362204722" right="0.19685039370078741" top="0.47244094488188981" bottom="0.59055118110236227" header="0" footer="0.23622047244094491"/>
  <pageSetup paperSize="9" scale="99" orientation="landscape" horizontalDpi="4294967293" verticalDpi="4294967293" r:id="rId1"/>
  <headerFooter alignWithMargins="0">
    <oddFooter>&amp;CSklop_8 - stran &amp;P od &amp;N</oddFooter>
  </headerFooter>
  <rowBreaks count="2" manualBreakCount="2">
    <brk id="111" max="8" man="1"/>
    <brk id="14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23"/>
  <sheetViews>
    <sheetView view="pageBreakPreview" topLeftCell="B13" zoomScale="90" zoomScaleNormal="90" zoomScaleSheetLayoutView="90" workbookViewId="0">
      <selection activeCell="A9" sqref="A9"/>
    </sheetView>
  </sheetViews>
  <sheetFormatPr defaultRowHeight="12.75" x14ac:dyDescent="0.2"/>
  <cols>
    <col min="1" max="1" width="6" customWidth="1"/>
    <col min="2" max="2" width="38.7109375" bestFit="1" customWidth="1"/>
    <col min="3" max="3" width="10.140625" customWidth="1"/>
    <col min="4" max="4" width="7.85546875" customWidth="1"/>
    <col min="5" max="5" width="15.5703125" customWidth="1"/>
    <col min="6" max="6" width="10.140625" customWidth="1"/>
    <col min="7" max="7" width="13.5703125" customWidth="1"/>
    <col min="8" max="8" width="14.28515625" customWidth="1"/>
  </cols>
  <sheetData>
    <row r="1" spans="1:13" x14ac:dyDescent="0.2">
      <c r="A1" s="35" t="s">
        <v>17</v>
      </c>
      <c r="B1" s="3"/>
      <c r="C1" s="6"/>
      <c r="D1" s="6"/>
      <c r="E1" s="3"/>
      <c r="F1" s="3"/>
      <c r="G1" s="3"/>
      <c r="H1" s="3"/>
      <c r="I1" s="3"/>
      <c r="J1" s="5"/>
      <c r="K1" s="3"/>
      <c r="L1" s="3"/>
      <c r="M1" s="5"/>
    </row>
    <row r="2" spans="1:13" x14ac:dyDescent="0.2">
      <c r="A2" s="198" t="s">
        <v>69</v>
      </c>
      <c r="B2" s="198"/>
      <c r="C2" s="198"/>
      <c r="D2" s="198"/>
      <c r="E2" s="198"/>
      <c r="F2" s="198"/>
      <c r="G2" s="198"/>
      <c r="H2" s="198"/>
      <c r="I2" s="3"/>
      <c r="J2" s="5"/>
      <c r="K2" s="3"/>
      <c r="L2" s="3"/>
      <c r="M2" s="5"/>
    </row>
    <row r="3" spans="1:13" x14ac:dyDescent="0.2">
      <c r="A3" s="6"/>
      <c r="B3" s="3"/>
      <c r="C3" s="6"/>
      <c r="D3" s="6"/>
      <c r="E3" s="3"/>
      <c r="F3" s="3"/>
      <c r="G3" s="3"/>
      <c r="H3" s="3"/>
      <c r="I3" s="3"/>
      <c r="J3" s="5"/>
      <c r="K3" s="3"/>
      <c r="L3" s="3"/>
      <c r="M3" s="5"/>
    </row>
    <row r="4" spans="1:13" x14ac:dyDescent="0.2">
      <c r="A4" s="35" t="s">
        <v>18</v>
      </c>
      <c r="B4" s="3"/>
      <c r="C4" s="6"/>
      <c r="D4" s="6"/>
      <c r="E4" s="3"/>
      <c r="F4" s="3"/>
      <c r="G4" s="3"/>
      <c r="H4" s="3"/>
      <c r="I4" s="3"/>
      <c r="J4" s="5"/>
      <c r="K4" s="3"/>
      <c r="L4" s="3"/>
      <c r="M4" s="5"/>
    </row>
    <row r="5" spans="1:13" x14ac:dyDescent="0.2">
      <c r="A5" s="199"/>
      <c r="B5" s="199"/>
      <c r="C5" s="199"/>
      <c r="D5" s="199"/>
      <c r="E5" s="199"/>
      <c r="F5" s="199"/>
      <c r="G5" s="199"/>
      <c r="H5" s="199"/>
      <c r="I5" s="3"/>
      <c r="J5" s="5"/>
      <c r="K5" s="3"/>
      <c r="L5" s="3"/>
      <c r="M5" s="5"/>
    </row>
    <row r="6" spans="1:13" x14ac:dyDescent="0.2">
      <c r="A6" s="35"/>
      <c r="B6" s="3"/>
      <c r="C6" s="6"/>
      <c r="D6" s="6"/>
      <c r="E6" s="3"/>
      <c r="F6" s="3"/>
      <c r="G6" s="3"/>
      <c r="H6" s="3"/>
      <c r="I6" s="3"/>
      <c r="J6" s="5"/>
      <c r="K6" s="3"/>
      <c r="L6" s="3"/>
      <c r="M6" s="5"/>
    </row>
    <row r="7" spans="1:13" x14ac:dyDescent="0.2">
      <c r="A7" s="1" t="s">
        <v>441</v>
      </c>
      <c r="B7" s="2"/>
      <c r="C7" s="2"/>
      <c r="D7" s="2"/>
      <c r="E7" s="2"/>
      <c r="F7" s="2"/>
      <c r="G7" s="2"/>
      <c r="H7" s="2"/>
    </row>
    <row r="8" spans="1:13" ht="63.75" x14ac:dyDescent="0.2">
      <c r="A8" s="24" t="s">
        <v>8</v>
      </c>
      <c r="B8" s="24" t="s">
        <v>5</v>
      </c>
      <c r="C8" s="25" t="s">
        <v>1</v>
      </c>
      <c r="D8" s="24" t="s">
        <v>11</v>
      </c>
      <c r="E8" s="24" t="s">
        <v>71</v>
      </c>
      <c r="F8" s="24" t="s">
        <v>3</v>
      </c>
      <c r="G8" s="24" t="s">
        <v>4</v>
      </c>
      <c r="H8" s="24" t="s">
        <v>15</v>
      </c>
    </row>
    <row r="9" spans="1:13" x14ac:dyDescent="0.2">
      <c r="A9" s="32">
        <v>1</v>
      </c>
      <c r="B9" s="33">
        <v>2</v>
      </c>
      <c r="C9" s="34">
        <v>3</v>
      </c>
      <c r="D9" s="34">
        <v>4</v>
      </c>
      <c r="E9" s="34">
        <v>5</v>
      </c>
      <c r="F9" s="34">
        <v>6</v>
      </c>
      <c r="G9" s="34" t="s">
        <v>12</v>
      </c>
      <c r="H9" s="34" t="s">
        <v>13</v>
      </c>
    </row>
    <row r="10" spans="1:13" x14ac:dyDescent="0.2">
      <c r="A10" s="19">
        <v>1</v>
      </c>
      <c r="B10" s="23" t="s">
        <v>381</v>
      </c>
      <c r="C10" s="176">
        <v>1462</v>
      </c>
      <c r="D10" s="12" t="s">
        <v>0</v>
      </c>
      <c r="E10" s="52"/>
      <c r="F10" s="45">
        <f>E10*0.095</f>
        <v>0</v>
      </c>
      <c r="G10" s="48">
        <f>E10+F10</f>
        <v>0</v>
      </c>
      <c r="H10" s="48">
        <f>G10*C10</f>
        <v>0</v>
      </c>
    </row>
    <row r="11" spans="1:13" x14ac:dyDescent="0.2">
      <c r="A11" s="19">
        <v>2</v>
      </c>
      <c r="B11" s="23" t="s">
        <v>382</v>
      </c>
      <c r="C11" s="176">
        <v>53</v>
      </c>
      <c r="D11" s="12" t="s">
        <v>0</v>
      </c>
      <c r="E11" s="52"/>
      <c r="F11" s="45">
        <f t="shared" ref="F11:F12" si="0">E11*0.095</f>
        <v>0</v>
      </c>
      <c r="G11" s="48">
        <f t="shared" ref="G11:G12" si="1">E11+F11</f>
        <v>0</v>
      </c>
      <c r="H11" s="48">
        <f t="shared" ref="H11:H12" si="2">G11*C11</f>
        <v>0</v>
      </c>
    </row>
    <row r="12" spans="1:13" x14ac:dyDescent="0.2">
      <c r="A12" s="19">
        <v>3</v>
      </c>
      <c r="B12" s="23" t="s">
        <v>383</v>
      </c>
      <c r="C12" s="176">
        <v>12</v>
      </c>
      <c r="D12" s="12" t="s">
        <v>0</v>
      </c>
      <c r="E12" s="52"/>
      <c r="F12" s="45">
        <f t="shared" si="0"/>
        <v>0</v>
      </c>
      <c r="G12" s="48">
        <f t="shared" si="1"/>
        <v>0</v>
      </c>
      <c r="H12" s="48">
        <f t="shared" si="2"/>
        <v>0</v>
      </c>
    </row>
    <row r="13" spans="1:13" x14ac:dyDescent="0.2">
      <c r="A13" s="19">
        <v>4</v>
      </c>
      <c r="B13" s="23" t="s">
        <v>384</v>
      </c>
      <c r="C13" s="176">
        <v>16</v>
      </c>
      <c r="D13" s="12" t="s">
        <v>0</v>
      </c>
      <c r="E13" s="52"/>
      <c r="F13" s="45">
        <f>E13*0.095</f>
        <v>0</v>
      </c>
      <c r="G13" s="48">
        <f>E13+F13</f>
        <v>0</v>
      </c>
      <c r="H13" s="48">
        <f>G13*C13</f>
        <v>0</v>
      </c>
    </row>
    <row r="14" spans="1:13" x14ac:dyDescent="0.2">
      <c r="A14" s="11"/>
      <c r="B14" s="42" t="s">
        <v>7</v>
      </c>
      <c r="C14" s="14"/>
      <c r="D14" s="11"/>
      <c r="E14" s="15"/>
      <c r="F14" s="15"/>
      <c r="G14" s="16"/>
      <c r="H14" s="47">
        <f>SUM(H10:H13)</f>
        <v>0</v>
      </c>
    </row>
    <row r="15" spans="1:13" x14ac:dyDescent="0.2">
      <c r="A15" s="6"/>
      <c r="B15" s="20" t="s">
        <v>31</v>
      </c>
      <c r="C15" s="9"/>
      <c r="D15" s="7"/>
      <c r="E15" s="8"/>
      <c r="F15" s="8"/>
      <c r="G15" s="10"/>
      <c r="H15" s="10"/>
    </row>
    <row r="16" spans="1:13" x14ac:dyDescent="0.2">
      <c r="B16" t="s">
        <v>20</v>
      </c>
    </row>
    <row r="18" spans="1:12" x14ac:dyDescent="0.2">
      <c r="B18" s="8"/>
      <c r="C18" s="36"/>
      <c r="D18" s="8"/>
      <c r="E18" s="8"/>
      <c r="F18" s="37" t="s">
        <v>19</v>
      </c>
      <c r="G18" s="196"/>
      <c r="H18" s="196"/>
      <c r="I18" s="3"/>
      <c r="J18" s="5"/>
      <c r="K18" s="5"/>
      <c r="L18" s="5"/>
    </row>
    <row r="19" spans="1:12" x14ac:dyDescent="0.2">
      <c r="A19" s="5"/>
      <c r="B19" s="38"/>
      <c r="C19" s="9"/>
      <c r="D19" s="5"/>
      <c r="E19" s="5"/>
      <c r="F19" s="8"/>
      <c r="G19" s="10"/>
      <c r="H19" s="10"/>
      <c r="I19" s="3"/>
      <c r="J19" s="5"/>
      <c r="K19" s="5"/>
      <c r="L19" s="5"/>
    </row>
    <row r="20" spans="1:12" x14ac:dyDescent="0.2">
      <c r="A20" s="5"/>
      <c r="B20" s="38"/>
      <c r="C20" s="9"/>
      <c r="D20" s="5"/>
      <c r="E20" s="5"/>
      <c r="F20" s="8"/>
      <c r="G20" s="10"/>
      <c r="H20" s="10"/>
      <c r="I20" s="3"/>
      <c r="J20" s="5"/>
      <c r="K20" s="5"/>
      <c r="L20" s="5"/>
    </row>
    <row r="21" spans="1:12" x14ac:dyDescent="0.2">
      <c r="A21" s="5"/>
      <c r="B21" s="8"/>
      <c r="C21" s="9"/>
      <c r="D21" s="8"/>
      <c r="E21" s="8"/>
      <c r="F21" s="8"/>
      <c r="G21" s="10"/>
      <c r="H21" s="10"/>
      <c r="I21" s="3"/>
      <c r="J21" s="10"/>
      <c r="K21" s="10"/>
      <c r="L21" s="4"/>
    </row>
    <row r="22" spans="1:12" x14ac:dyDescent="0.2">
      <c r="A22" s="7"/>
      <c r="B22" s="8"/>
      <c r="C22" s="9"/>
      <c r="D22" s="8"/>
      <c r="E22" s="8"/>
      <c r="F22" s="8"/>
      <c r="G22" s="10"/>
      <c r="H22" s="10"/>
      <c r="I22" s="3"/>
      <c r="J22" s="10"/>
      <c r="K22" s="10"/>
      <c r="L22" s="4"/>
    </row>
    <row r="23" spans="1:12" x14ac:dyDescent="0.2">
      <c r="F23" s="39" t="s">
        <v>21</v>
      </c>
      <c r="G23" s="200"/>
      <c r="H23" s="200"/>
    </row>
  </sheetData>
  <mergeCells count="4">
    <mergeCell ref="A2:H2"/>
    <mergeCell ref="A5:H5"/>
    <mergeCell ref="G18:H18"/>
    <mergeCell ref="G23:H23"/>
  </mergeCells>
  <phoneticPr fontId="5" type="noConversion"/>
  <pageMargins left="0.39370078740157483" right="0.74803149606299213" top="0.47244094488188981" bottom="0.59055118110236227" header="0" footer="0.27559055118110237"/>
  <pageSetup paperSize="9" orientation="landscape" horizontalDpi="4294967293" verticalDpi="4294967293" r:id="rId1"/>
  <headerFooter alignWithMargins="0">
    <oddFooter>&amp;CSklop_9 - stran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10</vt:i4>
      </vt:variant>
      <vt:variant>
        <vt:lpstr>Imenovani obsegi</vt:lpstr>
      </vt:variant>
      <vt:variant>
        <vt:i4>10</vt:i4>
      </vt:variant>
    </vt:vector>
  </HeadingPairs>
  <TitlesOfParts>
    <vt:vector size="20" baseType="lpstr">
      <vt:lpstr>Sklop_1_kruh</vt:lpstr>
      <vt:lpstr>Sklop_2 mleko in mlečni izdelki</vt:lpstr>
      <vt:lpstr>Sklop_3 meso in mesni izdelki</vt:lpstr>
      <vt:lpstr>Sklop_4 sveža_zelenj._sadje</vt:lpstr>
      <vt:lpstr>Sklop_5 suho sadje</vt:lpstr>
      <vt:lpstr>Sklop_6 zamrznjena zelenjava...</vt:lpstr>
      <vt:lpstr>Sklop_7 konzer. zelenj._sadje_</vt:lpstr>
      <vt:lpstr>Sklop_8 ostalo prehramb. blag</vt:lpstr>
      <vt:lpstr>Sklop_9 eko sadje</vt:lpstr>
      <vt:lpstr>Sklop_10 bio mlečni izdelki</vt:lpstr>
      <vt:lpstr>'Sklop_2 mleko in mlečni izdelki'!OLE_LINK1</vt:lpstr>
      <vt:lpstr>Sklop_1_kruh!Tiskanje_naslovov</vt:lpstr>
      <vt:lpstr>'Sklop_10 bio mlečni izdelki'!Tiskanje_naslovov</vt:lpstr>
      <vt:lpstr>'Sklop_2 mleko in mlečni izdelki'!Tiskanje_naslovov</vt:lpstr>
      <vt:lpstr>'Sklop_3 meso in mesni izdelki'!Tiskanje_naslovov</vt:lpstr>
      <vt:lpstr>'Sklop_4 sveža_zelenj._sadje'!Tiskanje_naslovov</vt:lpstr>
      <vt:lpstr>'Sklop_5 suho sadje'!Tiskanje_naslovov</vt:lpstr>
      <vt:lpstr>'Sklop_6 zamrznjena zelenjava...'!Tiskanje_naslovov</vt:lpstr>
      <vt:lpstr>'Sklop_7 konzer. zelenj._sadje_'!Tiskanje_naslovov</vt:lpstr>
      <vt:lpstr>'Sklop_8 ostalo prehramb. blag'!Tiskanje_naslovov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vskudnik</cp:lastModifiedBy>
  <cp:lastPrinted>2018-08-02T12:39:06Z</cp:lastPrinted>
  <dcterms:created xsi:type="dcterms:W3CDTF">2006-02-01T11:10:08Z</dcterms:created>
  <dcterms:modified xsi:type="dcterms:W3CDTF">2020-08-10T05:20:29Z</dcterms:modified>
</cp:coreProperties>
</file>